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c-Jimu2\ホームページデータ保存先\htdocs\kyosei\j\kikin\img4\"/>
    </mc:Choice>
  </mc:AlternateContent>
  <xr:revisionPtr revIDLastSave="0" documentId="13_ncr:1_{B1C52272-1EF7-4407-8C03-E08A2B2464B3}" xr6:coauthVersionLast="47" xr6:coauthVersionMax="47" xr10:uidLastSave="{00000000-0000-0000-0000-000000000000}"/>
  <workbookProtection workbookAlgorithmName="SHA-512" workbookHashValue="uBsltVsRdZys1O0SPeOAdp/HaqHKmyP8TGOtmDmMaZl9bwF1smf4UseVFpMbu2ssJB6k0dO0VjIpEc/VBmsG+Q==" workbookSaltValue="6nnDGBUanFTGqvXV74Em9A==" workbookSpinCount="100000" lockStructure="1"/>
  <bookViews>
    <workbookView xWindow="-108" yWindow="-108" windowWidth="23256" windowHeight="12456" xr2:uid="{00000000-000D-0000-FFFF-FFFF00000000}"/>
  </bookViews>
  <sheets>
    <sheet name="様式3助成金請求書" sheetId="3" r:id="rId1"/>
    <sheet name="様式4-1事業報告書" sheetId="4" r:id="rId2"/>
    <sheet name="様式4-2オンライン学習内容報告書" sheetId="5" r:id="rId3"/>
    <sheet name="様式5出席簿_学習者" sheetId="1" r:id="rId4"/>
    <sheet name="様式5出席簿_指導者" sheetId="11" r:id="rId5"/>
    <sheet name="リスト" sheetId="2" r:id="rId6"/>
  </sheets>
  <definedNames>
    <definedName name="_xlnm.Print_Area" localSheetId="0">様式3助成金請求書!$A$1:$E$32</definedName>
    <definedName name="_xlnm.Print_Area" localSheetId="1">'様式4-1事業報告書'!$A:$I</definedName>
    <definedName name="_xlnm.Print_Area" localSheetId="2">'様式4-2オンライン学習内容報告書'!$A:$I</definedName>
    <definedName name="_xlnm.Print_Area" localSheetId="3">様式5出席簿_学習者!$A$2:$AP$76</definedName>
    <definedName name="_xlnm.Print_Area" localSheetId="4">様式5出席簿_指導者!$A$2:$AM$73</definedName>
    <definedName name="_xlnm.Print_Titles" localSheetId="3">様式5出席簿_学習者!$8:$9</definedName>
    <definedName name="_xlnm.Print_Titles" localSheetId="4">様式5出席簿_指導者!$8:$9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3" i="5"/>
  <c r="D14" i="5"/>
  <c r="D8" i="5"/>
  <c r="D9" i="5"/>
  <c r="D12" i="5"/>
  <c r="D11" i="5"/>
  <c r="D10" i="5"/>
  <c r="D7" i="5"/>
  <c r="D6" i="5"/>
  <c r="D5" i="5"/>
  <c r="AI70" i="11" l="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AF70" i="1"/>
  <c r="AG70" i="1"/>
  <c r="AH70" i="1"/>
  <c r="AI70" i="1"/>
  <c r="AJ70" i="1"/>
  <c r="AK70" i="1"/>
  <c r="AL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H70" i="1"/>
  <c r="D7" i="3"/>
  <c r="AA2" i="11" l="1"/>
  <c r="B3" i="4" s="1"/>
  <c r="I2" i="4"/>
  <c r="B21" i="3"/>
  <c r="E4" i="3" l="1"/>
  <c r="H8" i="1"/>
  <c r="AB6" i="11" l="1"/>
  <c r="AK4" i="11"/>
  <c r="AA4" i="11"/>
  <c r="D6" i="11"/>
  <c r="E8" i="11"/>
  <c r="AK69" i="11"/>
  <c r="AJ69" i="11"/>
  <c r="AK68" i="11"/>
  <c r="AJ68" i="11"/>
  <c r="AK67" i="11"/>
  <c r="AJ67" i="11"/>
  <c r="AK66" i="11"/>
  <c r="AJ66" i="11"/>
  <c r="AK65" i="11"/>
  <c r="AJ65" i="11"/>
  <c r="AK64" i="11"/>
  <c r="AJ64" i="11"/>
  <c r="AK63" i="11"/>
  <c r="AJ63" i="11"/>
  <c r="AK62" i="11"/>
  <c r="AJ62" i="11"/>
  <c r="AK61" i="11"/>
  <c r="AJ61" i="11"/>
  <c r="AK60" i="11"/>
  <c r="AJ60" i="11"/>
  <c r="AK59" i="11"/>
  <c r="AJ59" i="11"/>
  <c r="AK58" i="11"/>
  <c r="AJ58" i="11"/>
  <c r="AK57" i="11"/>
  <c r="AJ57" i="11"/>
  <c r="AK56" i="11"/>
  <c r="AJ56" i="11"/>
  <c r="AK55" i="11"/>
  <c r="AJ55" i="11"/>
  <c r="AK54" i="11"/>
  <c r="AJ54" i="11"/>
  <c r="AK53" i="11"/>
  <c r="AJ53" i="11"/>
  <c r="AK52" i="11"/>
  <c r="AJ52" i="11"/>
  <c r="AK51" i="11"/>
  <c r="AJ51" i="11"/>
  <c r="AK50" i="11"/>
  <c r="AJ50" i="11"/>
  <c r="AK49" i="11"/>
  <c r="AJ49" i="11"/>
  <c r="AK48" i="11"/>
  <c r="AJ48" i="11"/>
  <c r="AK47" i="11"/>
  <c r="AJ47" i="11"/>
  <c r="AK46" i="11"/>
  <c r="AJ46" i="11"/>
  <c r="AK45" i="11"/>
  <c r="AJ45" i="11"/>
  <c r="AK44" i="11"/>
  <c r="AJ44" i="11"/>
  <c r="AK43" i="11"/>
  <c r="AJ43" i="11"/>
  <c r="AK42" i="11"/>
  <c r="AJ42" i="11"/>
  <c r="AK41" i="11"/>
  <c r="AJ41" i="11"/>
  <c r="AK40" i="11"/>
  <c r="AJ40" i="11"/>
  <c r="AK39" i="11"/>
  <c r="AJ39" i="11"/>
  <c r="AK38" i="11"/>
  <c r="AJ38" i="11"/>
  <c r="AK37" i="11"/>
  <c r="AJ37" i="11"/>
  <c r="AK36" i="11"/>
  <c r="AJ36" i="11"/>
  <c r="AK35" i="11"/>
  <c r="AJ35" i="11"/>
  <c r="AK34" i="11"/>
  <c r="AJ34" i="11"/>
  <c r="AK33" i="11"/>
  <c r="AJ33" i="11"/>
  <c r="AK32" i="11"/>
  <c r="AJ32" i="11"/>
  <c r="AK31" i="11"/>
  <c r="AJ31" i="11"/>
  <c r="AK30" i="11"/>
  <c r="AJ30" i="11"/>
  <c r="AK29" i="11"/>
  <c r="AJ29" i="11"/>
  <c r="AK28" i="11"/>
  <c r="AJ28" i="11"/>
  <c r="AK27" i="11"/>
  <c r="AJ27" i="11"/>
  <c r="AK26" i="11"/>
  <c r="AJ26" i="11"/>
  <c r="AK25" i="11"/>
  <c r="AJ25" i="11"/>
  <c r="AK24" i="11"/>
  <c r="AJ24" i="11"/>
  <c r="AK23" i="11"/>
  <c r="AJ23" i="11"/>
  <c r="AK22" i="11"/>
  <c r="AJ22" i="11"/>
  <c r="AK21" i="11"/>
  <c r="AJ21" i="11"/>
  <c r="AK20" i="11"/>
  <c r="AJ20" i="11"/>
  <c r="AK19" i="11"/>
  <c r="AJ19" i="11"/>
  <c r="AK18" i="11"/>
  <c r="AJ18" i="11"/>
  <c r="AK17" i="11"/>
  <c r="AJ17" i="11"/>
  <c r="AK16" i="11"/>
  <c r="AJ16" i="11"/>
  <c r="AK15" i="11"/>
  <c r="AJ15" i="11"/>
  <c r="AK14" i="11"/>
  <c r="AJ14" i="11"/>
  <c r="AK13" i="11"/>
  <c r="AJ13" i="11"/>
  <c r="AK12" i="11"/>
  <c r="AJ12" i="11"/>
  <c r="AK11" i="11"/>
  <c r="AJ11" i="11"/>
  <c r="AK10" i="11"/>
  <c r="AJ10" i="1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4" i="1"/>
  <c r="AM44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F8" i="11" l="1"/>
  <c r="AL33" i="11"/>
  <c r="AO16" i="1"/>
  <c r="AO20" i="1"/>
  <c r="AO32" i="1"/>
  <c r="AO36" i="1"/>
  <c r="AL57" i="11"/>
  <c r="AL65" i="11"/>
  <c r="AL58" i="11"/>
  <c r="AL66" i="11"/>
  <c r="AL68" i="11"/>
  <c r="B4" i="4"/>
  <c r="C2" i="5"/>
  <c r="AO13" i="1"/>
  <c r="AO25" i="1"/>
  <c r="AO29" i="1"/>
  <c r="AO18" i="1"/>
  <c r="AO22" i="1"/>
  <c r="AO34" i="1"/>
  <c r="AO38" i="1"/>
  <c r="AL35" i="11"/>
  <c r="AL59" i="11"/>
  <c r="AL67" i="11"/>
  <c r="AO15" i="1"/>
  <c r="AO19" i="1"/>
  <c r="AO23" i="1"/>
  <c r="AO27" i="1"/>
  <c r="AO31" i="1"/>
  <c r="AO35" i="1"/>
  <c r="AO39" i="1"/>
  <c r="AL56" i="11"/>
  <c r="AL60" i="11"/>
  <c r="AM71" i="11" s="1"/>
  <c r="D8" i="4" s="1"/>
  <c r="AL64" i="11"/>
  <c r="AL10" i="11"/>
  <c r="AL12" i="11"/>
  <c r="AL14" i="11"/>
  <c r="AL16" i="11"/>
  <c r="AL20" i="11"/>
  <c r="AL24" i="11"/>
  <c r="AL26" i="11"/>
  <c r="AL28" i="11"/>
  <c r="AL30" i="11"/>
  <c r="AL32" i="11"/>
  <c r="AL40" i="11"/>
  <c r="AL42" i="11"/>
  <c r="AL44" i="11"/>
  <c r="AL48" i="11"/>
  <c r="AL52" i="11"/>
  <c r="AL21" i="11"/>
  <c r="AL23" i="11"/>
  <c r="AL36" i="11"/>
  <c r="AL69" i="11"/>
  <c r="AL17" i="11"/>
  <c r="AL19" i="11"/>
  <c r="AL49" i="11"/>
  <c r="AL51" i="11"/>
  <c r="AL37" i="11"/>
  <c r="AL39" i="11"/>
  <c r="AL46" i="11"/>
  <c r="AL53" i="11"/>
  <c r="AL55" i="11"/>
  <c r="AL62" i="11"/>
  <c r="AK73" i="11"/>
  <c r="AL11" i="11"/>
  <c r="AL18" i="11"/>
  <c r="AL25" i="11"/>
  <c r="AL27" i="11"/>
  <c r="AL34" i="11"/>
  <c r="AL41" i="11"/>
  <c r="AL43" i="11"/>
  <c r="AL50" i="11"/>
  <c r="AL13" i="11"/>
  <c r="AL15" i="11"/>
  <c r="AL22" i="11"/>
  <c r="AL29" i="11"/>
  <c r="AL31" i="11"/>
  <c r="AL38" i="11"/>
  <c r="AL45" i="11"/>
  <c r="AL47" i="11"/>
  <c r="AL54" i="11"/>
  <c r="AL61" i="11"/>
  <c r="AL63" i="11"/>
  <c r="AJ73" i="11"/>
  <c r="E9" i="11"/>
  <c r="E71" i="11" s="1"/>
  <c r="E72" i="11" s="1"/>
  <c r="AO43" i="1"/>
  <c r="AO45" i="1"/>
  <c r="AO47" i="1"/>
  <c r="AO53" i="1"/>
  <c r="AO55" i="1"/>
  <c r="AO59" i="1"/>
  <c r="AO61" i="1"/>
  <c r="AO63" i="1"/>
  <c r="AO67" i="1"/>
  <c r="AO68" i="1"/>
  <c r="AO51" i="1"/>
  <c r="AO17" i="1"/>
  <c r="AO24" i="1"/>
  <c r="AO26" i="1"/>
  <c r="AO33" i="1"/>
  <c r="AO44" i="1"/>
  <c r="AO46" i="1"/>
  <c r="AO54" i="1"/>
  <c r="AO12" i="1"/>
  <c r="AO14" i="1"/>
  <c r="AO21" i="1"/>
  <c r="AO28" i="1"/>
  <c r="AO30" i="1"/>
  <c r="AO37" i="1"/>
  <c r="AO56" i="1"/>
  <c r="AO40" i="1"/>
  <c r="AO42" i="1"/>
  <c r="AO49" i="1"/>
  <c r="AO52" i="1"/>
  <c r="AO58" i="1"/>
  <c r="AO64" i="1"/>
  <c r="AO41" i="1"/>
  <c r="AO48" i="1"/>
  <c r="AO50" i="1"/>
  <c r="AO57" i="1"/>
  <c r="AO60" i="1"/>
  <c r="AO62" i="1"/>
  <c r="AO65" i="1"/>
  <c r="AO66" i="1"/>
  <c r="AN69" i="1"/>
  <c r="AM69" i="1"/>
  <c r="AN11" i="1"/>
  <c r="AM11" i="1"/>
  <c r="AN10" i="1"/>
  <c r="AM10" i="1"/>
  <c r="H9" i="1"/>
  <c r="H71" i="1" s="1"/>
  <c r="H72" i="1" s="1"/>
  <c r="G8" i="11" l="1"/>
  <c r="F9" i="11"/>
  <c r="F71" i="11" s="1"/>
  <c r="F72" i="11" s="1"/>
  <c r="AL73" i="11"/>
  <c r="G8" i="4" s="1"/>
  <c r="AO10" i="1"/>
  <c r="AO69" i="1"/>
  <c r="AO11" i="1"/>
  <c r="AN73" i="1"/>
  <c r="AM73" i="1"/>
  <c r="I8" i="1"/>
  <c r="H8" i="11" l="1"/>
  <c r="H9" i="11" s="1"/>
  <c r="G9" i="11"/>
  <c r="G71" i="11" s="1"/>
  <c r="G72" i="11" s="1"/>
  <c r="AP71" i="1"/>
  <c r="D7" i="4" s="1"/>
  <c r="AM75" i="1"/>
  <c r="AN74" i="1"/>
  <c r="AN75" i="1" s="1"/>
  <c r="AO73" i="1"/>
  <c r="G7" i="4" s="1"/>
  <c r="I9" i="1"/>
  <c r="I71" i="1" s="1"/>
  <c r="I72" i="1" s="1"/>
  <c r="J8" i="1"/>
  <c r="H71" i="11" l="1"/>
  <c r="H72" i="11" s="1"/>
  <c r="I8" i="11"/>
  <c r="J8" i="11" s="1"/>
  <c r="AO75" i="1"/>
  <c r="AM76" i="1" s="1"/>
  <c r="B18" i="3" s="1"/>
  <c r="K8" i="1"/>
  <c r="J9" i="1"/>
  <c r="J71" i="1" s="1"/>
  <c r="J72" i="1" s="1"/>
  <c r="I9" i="11" l="1"/>
  <c r="I71" i="11" s="1"/>
  <c r="I72" i="11" s="1"/>
  <c r="I7" i="4"/>
  <c r="D22" i="3"/>
  <c r="D23" i="3"/>
  <c r="D25" i="3" s="1"/>
  <c r="J9" i="11"/>
  <c r="J71" i="11" s="1"/>
  <c r="J72" i="11" s="1"/>
  <c r="K8" i="11"/>
  <c r="L8" i="1"/>
  <c r="K9" i="1"/>
  <c r="K71" i="1" s="1"/>
  <c r="K72" i="1" s="1"/>
  <c r="K9" i="11" l="1"/>
  <c r="K71" i="11" s="1"/>
  <c r="K72" i="11" s="1"/>
  <c r="L8" i="11"/>
  <c r="M8" i="1"/>
  <c r="L9" i="1"/>
  <c r="L71" i="1" s="1"/>
  <c r="L72" i="1" s="1"/>
  <c r="M8" i="11" l="1"/>
  <c r="L9" i="11"/>
  <c r="L71" i="11" s="1"/>
  <c r="L72" i="11" s="1"/>
  <c r="N8" i="1"/>
  <c r="M9" i="1"/>
  <c r="M71" i="1" s="1"/>
  <c r="M72" i="1" s="1"/>
  <c r="I2" i="5"/>
  <c r="N8" i="11" l="1"/>
  <c r="M9" i="11"/>
  <c r="M71" i="11" s="1"/>
  <c r="M72" i="11" s="1"/>
  <c r="O8" i="1"/>
  <c r="N9" i="1"/>
  <c r="N71" i="1" s="1"/>
  <c r="N72" i="1" s="1"/>
  <c r="N9" i="11" l="1"/>
  <c r="N71" i="11" s="1"/>
  <c r="N72" i="11" s="1"/>
  <c r="O8" i="11"/>
  <c r="P8" i="1"/>
  <c r="O9" i="1"/>
  <c r="O71" i="1" s="1"/>
  <c r="O72" i="1" s="1"/>
  <c r="O9" i="11" l="1"/>
  <c r="O71" i="11" s="1"/>
  <c r="O72" i="11" s="1"/>
  <c r="P8" i="11"/>
  <c r="Q8" i="1"/>
  <c r="P9" i="1"/>
  <c r="P71" i="1" s="1"/>
  <c r="P72" i="1" s="1"/>
  <c r="Q8" i="11" l="1"/>
  <c r="P9" i="11"/>
  <c r="P71" i="11" s="1"/>
  <c r="P72" i="11" s="1"/>
  <c r="R8" i="1"/>
  <c r="Q9" i="1"/>
  <c r="Q71" i="1" s="1"/>
  <c r="Q72" i="1" s="1"/>
  <c r="R8" i="11" l="1"/>
  <c r="Q9" i="11"/>
  <c r="Q71" i="11" s="1"/>
  <c r="Q72" i="11" s="1"/>
  <c r="S8" i="1"/>
  <c r="R9" i="1"/>
  <c r="R71" i="1" s="1"/>
  <c r="R72" i="1" s="1"/>
  <c r="R9" i="11" l="1"/>
  <c r="R71" i="11" s="1"/>
  <c r="R72" i="11" s="1"/>
  <c r="S8" i="11"/>
  <c r="T8" i="1"/>
  <c r="S9" i="1"/>
  <c r="S71" i="1" s="1"/>
  <c r="S72" i="1" s="1"/>
  <c r="S9" i="11" l="1"/>
  <c r="S71" i="11" s="1"/>
  <c r="S72" i="11" s="1"/>
  <c r="T8" i="11"/>
  <c r="U8" i="1"/>
  <c r="T9" i="1"/>
  <c r="T71" i="1" s="1"/>
  <c r="T72" i="1" s="1"/>
  <c r="U8" i="11" l="1"/>
  <c r="T9" i="11"/>
  <c r="T71" i="11" s="1"/>
  <c r="T72" i="11" s="1"/>
  <c r="V8" i="1"/>
  <c r="U9" i="1"/>
  <c r="U71" i="1" s="1"/>
  <c r="U72" i="1" s="1"/>
  <c r="V8" i="11" l="1"/>
  <c r="U9" i="11"/>
  <c r="U71" i="11" s="1"/>
  <c r="U72" i="11" s="1"/>
  <c r="W8" i="1"/>
  <c r="V9" i="1"/>
  <c r="V71" i="1" s="1"/>
  <c r="V72" i="1" s="1"/>
  <c r="V9" i="11" l="1"/>
  <c r="V71" i="11" s="1"/>
  <c r="V72" i="11" s="1"/>
  <c r="W8" i="11"/>
  <c r="X8" i="1"/>
  <c r="W9" i="1"/>
  <c r="W71" i="1" s="1"/>
  <c r="W72" i="1" s="1"/>
  <c r="W9" i="11" l="1"/>
  <c r="W71" i="11" s="1"/>
  <c r="W72" i="11" s="1"/>
  <c r="X8" i="11"/>
  <c r="Y8" i="1"/>
  <c r="X9" i="1"/>
  <c r="X71" i="1" s="1"/>
  <c r="X72" i="1" s="1"/>
  <c r="Y8" i="11" l="1"/>
  <c r="X9" i="11"/>
  <c r="X71" i="11" s="1"/>
  <c r="X72" i="11" s="1"/>
  <c r="Z8" i="1"/>
  <c r="Y9" i="1"/>
  <c r="Y71" i="1" s="1"/>
  <c r="Y72" i="1" s="1"/>
  <c r="Z8" i="11" l="1"/>
  <c r="Y9" i="11"/>
  <c r="Y71" i="11" s="1"/>
  <c r="Y72" i="11" s="1"/>
  <c r="AA8" i="1"/>
  <c r="Z9" i="1"/>
  <c r="Z71" i="1" s="1"/>
  <c r="Z72" i="1" s="1"/>
  <c r="Z9" i="11" l="1"/>
  <c r="Z71" i="11" s="1"/>
  <c r="Z72" i="11" s="1"/>
  <c r="AA8" i="11"/>
  <c r="AB8" i="1"/>
  <c r="AA9" i="1"/>
  <c r="AA71" i="1" s="1"/>
  <c r="AA72" i="1" s="1"/>
  <c r="AA9" i="11" l="1"/>
  <c r="AA71" i="11" s="1"/>
  <c r="AA72" i="11" s="1"/>
  <c r="AB8" i="11"/>
  <c r="AC8" i="1"/>
  <c r="AB9" i="1"/>
  <c r="AB71" i="1" s="1"/>
  <c r="AB72" i="1" s="1"/>
  <c r="AC8" i="11" l="1"/>
  <c r="AB9" i="11"/>
  <c r="AB71" i="11" s="1"/>
  <c r="AB72" i="11" s="1"/>
  <c r="AD8" i="1"/>
  <c r="AC9" i="1"/>
  <c r="AC71" i="1" s="1"/>
  <c r="AC72" i="1" s="1"/>
  <c r="AD8" i="11" l="1"/>
  <c r="AC9" i="11"/>
  <c r="AC71" i="11" s="1"/>
  <c r="AC72" i="11" s="1"/>
  <c r="AE8" i="1"/>
  <c r="AD9" i="1"/>
  <c r="AD71" i="1" s="1"/>
  <c r="AD72" i="1" s="1"/>
  <c r="AD9" i="11" l="1"/>
  <c r="AD71" i="11" s="1"/>
  <c r="AD72" i="11" s="1"/>
  <c r="AE8" i="11"/>
  <c r="AF8" i="1"/>
  <c r="AE9" i="1"/>
  <c r="AE71" i="1" s="1"/>
  <c r="AE72" i="1" s="1"/>
  <c r="AE9" i="11" l="1"/>
  <c r="AE71" i="11" s="1"/>
  <c r="AE72" i="11" s="1"/>
  <c r="AF8" i="11"/>
  <c r="AG8" i="1"/>
  <c r="AF9" i="1"/>
  <c r="AF71" i="1" s="1"/>
  <c r="AF72" i="1" s="1"/>
  <c r="AG8" i="11" l="1"/>
  <c r="AF9" i="11"/>
  <c r="AF71" i="11" s="1"/>
  <c r="AF72" i="11" s="1"/>
  <c r="AH8" i="1"/>
  <c r="AG9" i="1"/>
  <c r="AG71" i="1" s="1"/>
  <c r="AG72" i="1" s="1"/>
  <c r="AH8" i="11" l="1"/>
  <c r="AG9" i="11"/>
  <c r="AG71" i="11" s="1"/>
  <c r="AG72" i="11" s="1"/>
  <c r="AI8" i="1"/>
  <c r="AH9" i="1"/>
  <c r="AH71" i="1" s="1"/>
  <c r="AH72" i="1" s="1"/>
  <c r="AH9" i="11" l="1"/>
  <c r="AH71" i="11" s="1"/>
  <c r="AH72" i="11" s="1"/>
  <c r="AI8" i="11"/>
  <c r="AJ8" i="1"/>
  <c r="AI9" i="1"/>
  <c r="AI71" i="1" s="1"/>
  <c r="AI72" i="1" s="1"/>
  <c r="AI9" i="11" l="1"/>
  <c r="AI71" i="11" s="1"/>
  <c r="AI72" i="11" s="1"/>
  <c r="AK8" i="1"/>
  <c r="AJ9" i="1"/>
  <c r="AJ71" i="1" s="1"/>
  <c r="AJ72" i="1" s="1"/>
  <c r="AL8" i="1" l="1"/>
  <c r="AK9" i="1"/>
  <c r="AK71" i="1" s="1"/>
  <c r="AK72" i="1" s="1"/>
  <c r="AL9" i="1" l="1"/>
  <c r="AL71" i="1" s="1"/>
  <c r="AL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E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西暦で年月日を入力（例：2022/5/10）してください。（確定をすると自動的に和暦に変換されます）</t>
        </r>
      </text>
    </comment>
    <comment ref="E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様式5出席簿_学習者に日付を入力すると、自動的に同じものが入ります</t>
        </r>
      </text>
    </comment>
    <comment ref="D2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会場費の領収書の金額を数字のみで入れてください。（数字を入力していただければ、円は自動で出ます）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B6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全ての開催日を入力してください。（例：1/7、1/10、1/17）</t>
        </r>
      </text>
    </comment>
    <comment ref="I6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開催日数の実数を入力してください。</t>
        </r>
      </text>
    </comment>
    <comment ref="B9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対面式の授業を行った場合は、「□」をクリックしてチェックを入れてください。</t>
        </r>
      </text>
    </comment>
    <comment ref="B10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オンラインでの授業をを実施した場合は、「□」をクリックしてチェックを入れてください。</t>
        </r>
      </text>
    </comment>
    <comment ref="B12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キャリア・地域交流支援事業を実施していない場合は、「□」をクリックしてチェックを入れてください。</t>
        </r>
      </text>
    </comment>
    <comment ref="E12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キャリア・地域交流支援事業を実施した場合は、「□」をクリックしてチェックを入れてください。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C5" authorId="0" shapeId="0" xr:uid="{DEBD3371-BA1C-4AF3-B1FD-CF0EEF5E1423}">
      <text>
        <r>
          <rPr>
            <sz val="9"/>
            <color indexed="81"/>
            <rFont val="MS P ゴシック"/>
            <family val="3"/>
            <charset val="128"/>
          </rPr>
          <t>日付を西暦で入力してください</t>
        </r>
      </text>
    </comment>
    <comment ref="D7" authorId="0" shapeId="0" xr:uid="{AEB461C6-1E9E-4E80-84A4-38C8D900F6F8}">
      <text>
        <r>
          <rPr>
            <sz val="9"/>
            <color indexed="81"/>
            <rFont val="MS P ゴシック"/>
            <family val="3"/>
            <charset val="128"/>
          </rPr>
          <t>日付を入れると、自動的に入ります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E4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報告する月の1日を次のように入力してください。
令和4年4月分の場合→2022/4/1</t>
        </r>
      </text>
    </comment>
    <comment ref="D8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不就学や専修学校等に通う児童生徒は、生年月日も記載してくださいい。</t>
        </r>
      </text>
    </comment>
    <comment ref="AL8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翌月の日付が出る場合は、列を非表示にしてください</t>
        </r>
      </text>
    </comment>
    <comment ref="H10" authorId="0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>対面式かオンラインか欠席を選択してください。（もともと出席ない日の場合は空欄）</t>
        </r>
      </text>
    </comment>
    <comment ref="AM10" authorId="0" shapeId="0" xr:uid="{00000000-0006-0000-0300-000005000000}">
      <text>
        <r>
          <rPr>
            <sz val="9"/>
            <color indexed="81"/>
            <rFont val="MS P ゴシック"/>
            <family val="3"/>
            <charset val="128"/>
          </rPr>
          <t>青い文字は自動計算で出るため、入力は不要です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AI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aia15:</t>
        </r>
        <r>
          <rPr>
            <sz val="9"/>
            <color indexed="81"/>
            <rFont val="MS P ゴシック"/>
            <family val="3"/>
            <charset val="128"/>
          </rPr>
          <t xml:space="preserve">
翌月の日付が出る場合は、列を非表示にしてください</t>
        </r>
      </text>
    </comment>
    <comment ref="E10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対面式かオンラインか欠席を選択してください。（もともと出席ない日の場合は空欄）</t>
        </r>
      </text>
    </comment>
  </commentList>
</comments>
</file>

<file path=xl/sharedStrings.xml><?xml version="1.0" encoding="utf-8"?>
<sst xmlns="http://schemas.openxmlformats.org/spreadsheetml/2006/main" count="495" uniqueCount="94">
  <si>
    <t>教室開催曜日</t>
    <rPh sb="0" eb="2">
      <t>キョウシツ</t>
    </rPh>
    <rPh sb="2" eb="4">
      <t>カイサイ</t>
    </rPh>
    <rPh sb="4" eb="6">
      <t>ヨウビ</t>
    </rPh>
    <phoneticPr fontId="2"/>
  </si>
  <si>
    <t>名前</t>
    <rPh sb="0" eb="2">
      <t>ナマエ</t>
    </rPh>
    <phoneticPr fontId="2"/>
  </si>
  <si>
    <t>No.</t>
    <phoneticPr fontId="2"/>
  </si>
  <si>
    <t>出席日数</t>
    <rPh sb="0" eb="2">
      <t>シュッセキ</t>
    </rPh>
    <rPh sb="2" eb="4">
      <t>ニッスウ</t>
    </rPh>
    <phoneticPr fontId="2"/>
  </si>
  <si>
    <t>備考</t>
    <rPh sb="0" eb="2">
      <t>ビコウ</t>
    </rPh>
    <phoneticPr fontId="2"/>
  </si>
  <si>
    <t>教室が開催されなかった日とその理由</t>
    <rPh sb="0" eb="2">
      <t>キョウシツ</t>
    </rPh>
    <rPh sb="3" eb="5">
      <t>カイサイ</t>
    </rPh>
    <rPh sb="11" eb="12">
      <t>ヒ</t>
    </rPh>
    <rPh sb="15" eb="17">
      <t>リユウ</t>
    </rPh>
    <phoneticPr fontId="2"/>
  </si>
  <si>
    <t>様式５（第７項関係）</t>
    <phoneticPr fontId="2"/>
  </si>
  <si>
    <t>対面式</t>
    <rPh sb="0" eb="3">
      <t>タイメンシキ</t>
    </rPh>
    <phoneticPr fontId="2"/>
  </si>
  <si>
    <t>出欠</t>
    <rPh sb="0" eb="2">
      <t>シュッケツ</t>
    </rPh>
    <phoneticPr fontId="2"/>
  </si>
  <si>
    <t>ｵﾝﾗｲﾝ</t>
    <phoneticPr fontId="2"/>
  </si>
  <si>
    <t>出席曜日</t>
    <rPh sb="0" eb="2">
      <t>シュッセキ</t>
    </rPh>
    <rPh sb="2" eb="4">
      <t>ヨウビ</t>
    </rPh>
    <phoneticPr fontId="2"/>
  </si>
  <si>
    <t>日本語学習支援基金  日本語教室学習支援事業</t>
  </si>
  <si>
    <t>記</t>
  </si>
  <si>
    <t>教室名</t>
  </si>
  <si>
    <t>様式３（第７項関係）</t>
    <phoneticPr fontId="2"/>
  </si>
  <si>
    <t>公益財団法人愛知県国際交流協会会長　殿</t>
  </si>
  <si>
    <t>団体の名称</t>
  </si>
  <si>
    <t>所在地</t>
  </si>
  <si>
    <t>このことについて、関係書類を添えて下記のとおり請求します。</t>
  </si>
  <si>
    <t>・出席簿（様式５）</t>
  </si>
  <si>
    <t>・会場費に関する支払証拠書類（会場費を請求する場合）</t>
  </si>
  <si>
    <t>・事業報告書（様式４－１）</t>
    <phoneticPr fontId="2"/>
  </si>
  <si>
    <t>・オンライン学習内容報告書（様式４－２）（オンライン授業を行った場合のみ）</t>
    <rPh sb="6" eb="10">
      <t>ガクシュウナイヨウ</t>
    </rPh>
    <rPh sb="10" eb="13">
      <t>ホウコクショ</t>
    </rPh>
    <rPh sb="14" eb="16">
      <t>ヨウシキ</t>
    </rPh>
    <rPh sb="26" eb="28">
      <t>ジュギョウ</t>
    </rPh>
    <rPh sb="29" eb="30">
      <t>オコナ</t>
    </rPh>
    <rPh sb="32" eb="34">
      <t>バアイ</t>
    </rPh>
    <phoneticPr fontId="2"/>
  </si>
  <si>
    <t>助成金請求書</t>
    <phoneticPr fontId="2"/>
  </si>
  <si>
    <r>
      <t>学校名・学年
（生年月日</t>
    </r>
    <r>
      <rPr>
        <vertAlign val="superscript"/>
        <sz val="11"/>
        <rFont val="ＭＳ Ｐゴシック"/>
        <family val="3"/>
        <charset val="128"/>
        <scheme val="minor"/>
      </rPr>
      <t>※１</t>
    </r>
    <r>
      <rPr>
        <sz val="11"/>
        <rFont val="ＭＳ Ｐゴシック"/>
        <family val="3"/>
        <charset val="128"/>
        <scheme val="minor"/>
      </rPr>
      <t>）</t>
    </r>
    <rPh sb="0" eb="2">
      <t>ガッコウ</t>
    </rPh>
    <rPh sb="2" eb="3">
      <t>メイ</t>
    </rPh>
    <rPh sb="4" eb="6">
      <t>ガクネン</t>
    </rPh>
    <rPh sb="8" eb="12">
      <t>セイネンガッピ</t>
    </rPh>
    <phoneticPr fontId="2"/>
  </si>
  <si>
    <t>※１：不就学や専修学校等に通う児童生徒は、学校名・学年の欄に生年月日も記載してください。（当基金の助成対象年齢であるかの確認のため）</t>
    <rPh sb="13" eb="14">
      <t>カヨ</t>
    </rPh>
    <rPh sb="15" eb="17">
      <t>ジドウ</t>
    </rPh>
    <rPh sb="17" eb="19">
      <t>セイト</t>
    </rPh>
    <rPh sb="21" eb="23">
      <t>ガッコウ</t>
    </rPh>
    <rPh sb="23" eb="24">
      <t>メイ</t>
    </rPh>
    <rPh sb="25" eb="27">
      <t>ガクネン</t>
    </rPh>
    <rPh sb="28" eb="29">
      <t>ラン</t>
    </rPh>
    <rPh sb="35" eb="37">
      <t>キサイ</t>
    </rPh>
    <rPh sb="45" eb="48">
      <t>トウキキン</t>
    </rPh>
    <rPh sb="49" eb="53">
      <t>ジョセイタイショウ</t>
    </rPh>
    <rPh sb="53" eb="55">
      <t>ネンレイ</t>
    </rPh>
    <rPh sb="60" eb="62">
      <t>カクニン</t>
    </rPh>
    <phoneticPr fontId="3"/>
  </si>
  <si>
    <t>※２：オンラインでの授業を実施した場合は、様式４－２「オンライン学習内容報告書」を併せて提出してください。</t>
    <rPh sb="10" eb="12">
      <t>ジュギョウ</t>
    </rPh>
    <rPh sb="13" eb="15">
      <t>ジッシ</t>
    </rPh>
    <rPh sb="17" eb="19">
      <t>バアイ</t>
    </rPh>
    <rPh sb="21" eb="23">
      <t>ヨウシキ</t>
    </rPh>
    <rPh sb="32" eb="36">
      <t>ガクシュウナイヨウ</t>
    </rPh>
    <rPh sb="36" eb="39">
      <t>ホウコクショ</t>
    </rPh>
    <rPh sb="41" eb="42">
      <t>アワ</t>
    </rPh>
    <rPh sb="44" eb="46">
      <t>テイシュツ</t>
    </rPh>
    <phoneticPr fontId="3"/>
  </si>
  <si>
    <t>事　業　報　告　書</t>
  </si>
  <si>
    <t>団体名</t>
  </si>
  <si>
    <t>開催場所</t>
  </si>
  <si>
    <t>学習内容</t>
  </si>
  <si>
    <t>備　　考</t>
  </si>
  <si>
    <t>様式４－１（第７項関係）</t>
    <phoneticPr fontId="2"/>
  </si>
  <si>
    <t>参加した日本語指導者数</t>
    <phoneticPr fontId="2"/>
  </si>
  <si>
    <t>実数：</t>
    <phoneticPr fontId="2"/>
  </si>
  <si>
    <t>⇒様式４－２「オンライン学習内容報告書」を提出してください。</t>
    <rPh sb="12" eb="14">
      <t>ガクシュウ</t>
    </rPh>
    <rPh sb="14" eb="16">
      <t>ナイヨウ</t>
    </rPh>
    <rPh sb="16" eb="19">
      <t>ホウコクショ</t>
    </rPh>
    <phoneticPr fontId="2"/>
  </si>
  <si>
    <t>延べ人数：</t>
    <rPh sb="0" eb="1">
      <t>ノ</t>
    </rPh>
    <rPh sb="2" eb="4">
      <t>ニンズウ</t>
    </rPh>
    <phoneticPr fontId="2"/>
  </si>
  <si>
    <t>参加した
学習者数</t>
    <phoneticPr fontId="2"/>
  </si>
  <si>
    <t>オンライン学習内容報告書</t>
    <rPh sb="9" eb="12">
      <t>ホウコクショ</t>
    </rPh>
    <phoneticPr fontId="17"/>
  </si>
  <si>
    <t>学習者名</t>
    <rPh sb="0" eb="4">
      <t>ガクシュウシャメイ</t>
    </rPh>
    <phoneticPr fontId="2"/>
  </si>
  <si>
    <t>実施日</t>
    <rPh sb="0" eb="3">
      <t>ジッシビ</t>
    </rPh>
    <phoneticPr fontId="17"/>
  </si>
  <si>
    <t>曜日</t>
    <rPh sb="0" eb="2">
      <t>ヨウビ</t>
    </rPh>
    <phoneticPr fontId="17"/>
  </si>
  <si>
    <t>実施時間</t>
    <rPh sb="0" eb="4">
      <t>ジッシジカン</t>
    </rPh>
    <phoneticPr fontId="2"/>
  </si>
  <si>
    <t>担当指導者</t>
    <rPh sb="0" eb="5">
      <t>タントウシドウシャ</t>
    </rPh>
    <phoneticPr fontId="17"/>
  </si>
  <si>
    <t>学習内容</t>
    <rPh sb="0" eb="4">
      <t>ガクシュウナイヨウ</t>
    </rPh>
    <phoneticPr fontId="2"/>
  </si>
  <si>
    <t>代表者氏名</t>
    <phoneticPr fontId="2"/>
  </si>
  <si>
    <t>担当者氏名</t>
    <rPh sb="0" eb="3">
      <t>タントウシャ</t>
    </rPh>
    <rPh sb="3" eb="5">
      <t>シメイ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</si>
  <si>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</si>
  <si>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代表者職名</t>
    <rPh sb="3" eb="5">
      <t>ショクメイ</t>
    </rPh>
    <phoneticPr fontId="2"/>
  </si>
  <si>
    <t>実施していない</t>
    <rPh sb="0" eb="2">
      <t>ジッシ</t>
    </rPh>
    <phoneticPr fontId="2"/>
  </si>
  <si>
    <t>オンラインでも実施</t>
    <phoneticPr fontId="2"/>
  </si>
  <si>
    <t>実施した</t>
    <phoneticPr fontId="2"/>
  </si>
  <si>
    <t>様式４－２（第７項関係）</t>
    <phoneticPr fontId="2"/>
  </si>
  <si>
    <r>
      <t>請求金額</t>
    </r>
    <r>
      <rPr>
        <sz val="14"/>
        <color theme="1"/>
        <rFont val="ＭＳ Ｐ明朝"/>
        <family val="1"/>
        <charset val="128"/>
      </rPr>
      <t>　</t>
    </r>
    <phoneticPr fontId="2"/>
  </si>
  <si>
    <t>教室名</t>
    <rPh sb="0" eb="2">
      <t>キョウシツ</t>
    </rPh>
    <rPh sb="2" eb="3">
      <t>メイ</t>
    </rPh>
    <phoneticPr fontId="2"/>
  </si>
  <si>
    <t>出欠管理者</t>
    <rPh sb="0" eb="5">
      <t>シュッケツカンリシャ</t>
    </rPh>
    <phoneticPr fontId="2"/>
  </si>
  <si>
    <t>計</t>
    <rPh sb="0" eb="1">
      <t>ケイ</t>
    </rPh>
    <phoneticPr fontId="2"/>
  </si>
  <si>
    <t>教室名</t>
    <phoneticPr fontId="17"/>
  </si>
  <si>
    <t>※この報告書は、オンラインでの授業を行った場合に、教室ごとに提出してください。</t>
    <rPh sb="3" eb="6">
      <t>ホウコクショ</t>
    </rPh>
    <rPh sb="15" eb="17">
      <t>ジュギョウ</t>
    </rPh>
    <rPh sb="18" eb="19">
      <t>オコナ</t>
    </rPh>
    <rPh sb="21" eb="23">
      <t>バアイ</t>
    </rPh>
    <rPh sb="25" eb="27">
      <t>キョウシツ</t>
    </rPh>
    <rPh sb="30" eb="32">
      <t>テイシュツ</t>
    </rPh>
    <phoneticPr fontId="2"/>
  </si>
  <si>
    <t>※水色のセルにのみ入力してください。</t>
    <rPh sb="1" eb="3">
      <t>ミズイロ</t>
    </rPh>
    <rPh sb="9" eb="11">
      <t>ニュウリョク</t>
    </rPh>
    <phoneticPr fontId="2"/>
  </si>
  <si>
    <t>～</t>
    <phoneticPr fontId="2"/>
  </si>
  <si>
    <t>：</t>
    <phoneticPr fontId="17"/>
  </si>
  <si>
    <t>※この事業報告書は、教室ごとに提出してください。</t>
    <rPh sb="3" eb="8">
      <t>ジギョウホウコクショ</t>
    </rPh>
    <rPh sb="10" eb="12">
      <t>キョウシツ</t>
    </rPh>
    <rPh sb="15" eb="17">
      <t>テイシュツ</t>
    </rPh>
    <phoneticPr fontId="2"/>
  </si>
  <si>
    <t>欠席</t>
    <rPh sb="0" eb="2">
      <t>ケッセキ</t>
    </rPh>
    <phoneticPr fontId="2"/>
  </si>
  <si>
    <t>出席簿（児童生徒）</t>
    <rPh sb="0" eb="3">
      <t>シュッセキボ</t>
    </rPh>
    <rPh sb="4" eb="8">
      <t>ジドウセイト</t>
    </rPh>
    <phoneticPr fontId="2"/>
  </si>
  <si>
    <t>-</t>
    <phoneticPr fontId="2"/>
  </si>
  <si>
    <t>助成金額</t>
    <rPh sb="0" eb="4">
      <t>ジョセイキンガク</t>
    </rPh>
    <phoneticPr fontId="2"/>
  </si>
  <si>
    <t>延べ人数の計（実際の出席者数）</t>
    <rPh sb="0" eb="1">
      <t>ノ</t>
    </rPh>
    <rPh sb="2" eb="4">
      <t>ニンズウ</t>
    </rPh>
    <rPh sb="5" eb="6">
      <t>ケイ</t>
    </rPh>
    <rPh sb="7" eb="9">
      <t>ジッサイ</t>
    </rPh>
    <rPh sb="10" eb="12">
      <t>シュッセキ</t>
    </rPh>
    <rPh sb="13" eb="14">
      <t>スウ</t>
    </rPh>
    <phoneticPr fontId="2"/>
  </si>
  <si>
    <t>助成対象となる延べ学習者数</t>
    <rPh sb="0" eb="2">
      <t>ジョセイ</t>
    </rPh>
    <rPh sb="2" eb="4">
      <t>タイショウ</t>
    </rPh>
    <rPh sb="7" eb="8">
      <t>ノ</t>
    </rPh>
    <rPh sb="9" eb="12">
      <t>ガクシュウシャ</t>
    </rPh>
    <rPh sb="12" eb="13">
      <t>スウ</t>
    </rPh>
    <phoneticPr fontId="2"/>
  </si>
  <si>
    <t>出席簿（指導者）</t>
    <rPh sb="0" eb="3">
      <t>シュッセキボ</t>
    </rPh>
    <rPh sb="4" eb="7">
      <t>シドウシャ</t>
    </rPh>
    <phoneticPr fontId="2"/>
  </si>
  <si>
    <r>
      <t>＜添付書類＞ 以下の書類を</t>
    </r>
    <r>
      <rPr>
        <u/>
        <sz val="10"/>
        <color theme="1"/>
        <rFont val="ＭＳ Ｐ明朝"/>
        <family val="1"/>
        <charset val="128"/>
      </rPr>
      <t>教室ごとに</t>
    </r>
    <r>
      <rPr>
        <sz val="10"/>
        <color theme="1"/>
        <rFont val="ＭＳ Ｐ明朝"/>
        <family val="1"/>
        <charset val="128"/>
      </rPr>
      <t>提出してください。</t>
    </r>
    <phoneticPr fontId="2"/>
  </si>
  <si>
    <t>＜摘要＞</t>
    <rPh sb="1" eb="3">
      <t>テキヨウ</t>
    </rPh>
    <phoneticPr fontId="2"/>
  </si>
  <si>
    <r>
      <rPr>
        <sz val="12"/>
        <color theme="1"/>
        <rFont val="ＭＳ Ｐ明朝"/>
        <family val="1"/>
        <charset val="128"/>
      </rPr>
      <t xml:space="preserve">合計 </t>
    </r>
    <r>
      <rPr>
        <sz val="11"/>
        <color theme="1"/>
        <rFont val="ＭＳ Ｐ明朝"/>
        <family val="1"/>
        <charset val="128"/>
      </rPr>
      <t>（Ａ＋Ｂ）</t>
    </r>
    <rPh sb="0" eb="2">
      <t>ゴウケイ</t>
    </rPh>
    <phoneticPr fontId="2"/>
  </si>
  <si>
    <t>居住地
（市区町村）</t>
    <rPh sb="0" eb="3">
      <t>キョジュウチ</t>
    </rPh>
    <rPh sb="5" eb="7">
      <t>シク</t>
    </rPh>
    <rPh sb="7" eb="9">
      <t>チョウソン</t>
    </rPh>
    <phoneticPr fontId="2"/>
  </si>
  <si>
    <t>助成対象：</t>
    <rPh sb="0" eb="4">
      <t>ジョセイタイショウ</t>
    </rPh>
    <phoneticPr fontId="2"/>
  </si>
  <si>
    <t>団体名</t>
    <rPh sb="0" eb="3">
      <t>ダンタイメイ</t>
    </rPh>
    <phoneticPr fontId="2"/>
  </si>
  <si>
    <t>開催日
及び日数</t>
    <rPh sb="4" eb="5">
      <t>オヨ</t>
    </rPh>
    <rPh sb="6" eb="8">
      <t>ニッスウ</t>
    </rPh>
    <phoneticPr fontId="2"/>
  </si>
  <si>
    <t>延べ学習者数</t>
    <rPh sb="0" eb="1">
      <t>ノ</t>
    </rPh>
    <rPh sb="2" eb="6">
      <t>ガクシュウシャスウ</t>
    </rPh>
    <phoneticPr fontId="2"/>
  </si>
  <si>
    <t>※水色のセルにのみ入力してください。青文字は自動で入力されます。</t>
    <rPh sb="1" eb="3">
      <t>ミズイロ</t>
    </rPh>
    <rPh sb="9" eb="11">
      <t>ニュウリョク</t>
    </rPh>
    <rPh sb="18" eb="21">
      <t>アオモジ</t>
    </rPh>
    <rPh sb="22" eb="24">
      <t>ジドウ</t>
    </rPh>
    <rPh sb="25" eb="27">
      <t>ニュウリョク</t>
    </rPh>
    <phoneticPr fontId="2"/>
  </si>
  <si>
    <t>※青文字は自動で入力されます。</t>
    <phoneticPr fontId="2"/>
  </si>
  <si>
    <t>※青文字は自動で入力されます。</t>
    <rPh sb="1" eb="4">
      <t>アオモジ</t>
    </rPh>
    <rPh sb="5" eb="7">
      <t>ジドウ</t>
    </rPh>
    <rPh sb="8" eb="10">
      <t>ニュウリョク</t>
    </rPh>
    <phoneticPr fontId="2"/>
  </si>
  <si>
    <r>
      <t>※この請求書は、</t>
    </r>
    <r>
      <rPr>
        <b/>
        <u/>
        <sz val="10"/>
        <color rgb="FFFF0000"/>
        <rFont val="ＭＳ Ｐ明朝"/>
        <family val="1"/>
        <charset val="128"/>
      </rPr>
      <t>教室ごと</t>
    </r>
    <r>
      <rPr>
        <b/>
        <sz val="10"/>
        <color rgb="FFFF0000"/>
        <rFont val="ＭＳ Ｐ明朝"/>
        <family val="1"/>
        <charset val="128"/>
      </rPr>
      <t>に提出してください。</t>
    </r>
    <rPh sb="3" eb="5">
      <t>セイキュウ</t>
    </rPh>
    <rPh sb="5" eb="6">
      <t>ショ</t>
    </rPh>
    <rPh sb="8" eb="10">
      <t>キョウシツ</t>
    </rPh>
    <rPh sb="13" eb="15">
      <t>テイシュツ</t>
    </rPh>
    <phoneticPr fontId="2"/>
  </si>
  <si>
    <r>
      <rPr>
        <sz val="12"/>
        <color theme="1"/>
        <rFont val="ＭＳ Ｐ明朝"/>
        <family val="1"/>
        <charset val="128"/>
      </rPr>
      <t>Ａ．運営費</t>
    </r>
    <r>
      <rPr>
        <sz val="10"/>
        <color theme="1"/>
        <rFont val="ＭＳ Ｐ明朝"/>
        <family val="1"/>
        <charset val="128"/>
      </rPr>
      <t xml:space="preserve">
  ①9～33人：7,000円
  ②34～113人：（＠150円×延べ学習者数）+2,000円
  ③114人以上：19,000円</t>
    </r>
    <rPh sb="13" eb="14">
      <t>ニン</t>
    </rPh>
    <rPh sb="16" eb="21">
      <t>000エン</t>
    </rPh>
    <rPh sb="31" eb="32">
      <t>ニン</t>
    </rPh>
    <rPh sb="38" eb="39">
      <t>エン</t>
    </rPh>
    <rPh sb="40" eb="41">
      <t>ノ</t>
    </rPh>
    <rPh sb="42" eb="45">
      <t>ガクシュウシャ</t>
    </rPh>
    <rPh sb="45" eb="46">
      <t>スウ</t>
    </rPh>
    <rPh sb="53" eb="54">
      <t>エン</t>
    </rPh>
    <rPh sb="61" eb="62">
      <t>ニン</t>
    </rPh>
    <rPh sb="62" eb="64">
      <t>イジョウ</t>
    </rPh>
    <rPh sb="71" eb="72">
      <t>エン</t>
    </rPh>
    <phoneticPr fontId="2"/>
  </si>
  <si>
    <t>ｵﾝﾗｲﾝ上限人数（対面式と同数まで）</t>
    <rPh sb="5" eb="7">
      <t>ジョウゲン</t>
    </rPh>
    <rPh sb="7" eb="9">
      <t>ニンズウ</t>
    </rPh>
    <rPh sb="10" eb="13">
      <t>タイメンシキ</t>
    </rPh>
    <rPh sb="14" eb="16">
      <t>ドウスウ</t>
    </rPh>
    <phoneticPr fontId="2"/>
  </si>
  <si>
    <r>
      <rPr>
        <sz val="12"/>
        <color theme="1"/>
        <rFont val="ＭＳ Ｐ明朝"/>
        <family val="1"/>
        <charset val="128"/>
      </rPr>
      <t>Ｂ．会場費</t>
    </r>
    <r>
      <rPr>
        <sz val="11"/>
        <color theme="1"/>
        <rFont val="ＭＳ Ｐ明朝"/>
        <family val="1"/>
        <charset val="128"/>
      </rPr>
      <t xml:space="preserve"> （実費、上限15,000円）</t>
    </r>
    <rPh sb="7" eb="9">
      <t>ジッピ</t>
    </rPh>
    <rPh sb="10" eb="12">
      <t>ジョウゲン</t>
    </rPh>
    <rPh sb="18" eb="19">
      <t>エン</t>
    </rPh>
    <phoneticPr fontId="2"/>
  </si>
  <si>
    <t>対面式合計</t>
    <rPh sb="0" eb="3">
      <t>タイメンシキ</t>
    </rPh>
    <rPh sb="3" eb="5">
      <t>ゴウケイ</t>
    </rPh>
    <phoneticPr fontId="2"/>
  </si>
  <si>
    <t>オンライン合計</t>
    <rPh sb="5" eb="7">
      <t>ゴウケイ</t>
    </rPh>
    <phoneticPr fontId="2"/>
  </si>
  <si>
    <t>各回の実数合計</t>
    <rPh sb="0" eb="2">
      <t>カクカイ</t>
    </rPh>
    <rPh sb="3" eb="5">
      <t>ジッスウ</t>
    </rPh>
    <rPh sb="5" eb="7">
      <t>ゴウケイ</t>
    </rPh>
    <phoneticPr fontId="2"/>
  </si>
  <si>
    <t>実数</t>
    <rPh sb="0" eb="2">
      <t>ジッスウ</t>
    </rPh>
    <phoneticPr fontId="2"/>
  </si>
  <si>
    <t>各回の実数</t>
    <rPh sb="0" eb="2">
      <t>カクカイ</t>
    </rPh>
    <rPh sb="3" eb="5">
      <t>ジッスウ</t>
    </rPh>
    <phoneticPr fontId="2"/>
  </si>
  <si>
    <t>※今月、キャリア・地域交流支援事業を実施しましたか？</t>
    <rPh sb="9" eb="13">
      <t>チイキコウリュウ</t>
    </rPh>
    <phoneticPr fontId="2"/>
  </si>
  <si>
    <t>⇒4～9月実施分は9月分と、10～3月実施分は3月分とあわせて請求してください。キャリア・地域交流支援事業助成金申請書兼請求書（様式1）及び実績報告書（様式2）を提出してください。</t>
    <rPh sb="4" eb="5">
      <t>ガツ</t>
    </rPh>
    <rPh sb="5" eb="7">
      <t>ジッシ</t>
    </rPh>
    <rPh sb="7" eb="8">
      <t>ブン</t>
    </rPh>
    <rPh sb="10" eb="12">
      <t>ガツブン</t>
    </rPh>
    <rPh sb="18" eb="19">
      <t>ガツ</t>
    </rPh>
    <rPh sb="19" eb="21">
      <t>ジッシ</t>
    </rPh>
    <rPh sb="21" eb="22">
      <t>ブン</t>
    </rPh>
    <rPh sb="24" eb="26">
      <t>ガツブン</t>
    </rPh>
    <rPh sb="31" eb="33">
      <t>セイキュウ</t>
    </rPh>
    <rPh sb="45" eb="49">
      <t>チイキコウリュウ</t>
    </rPh>
    <rPh sb="49" eb="53">
      <t>シエンジギョウ</t>
    </rPh>
    <rPh sb="53" eb="56">
      <t>ジョセイキン</t>
    </rPh>
    <rPh sb="56" eb="59">
      <t>シンセイショ</t>
    </rPh>
    <rPh sb="59" eb="60">
      <t>ケン</t>
    </rPh>
    <rPh sb="60" eb="63">
      <t>セイキュウショ</t>
    </rPh>
    <rPh sb="64" eb="66">
      <t>ヨウシキ</t>
    </rPh>
    <phoneticPr fontId="2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</si>
  <si>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</si>
  <si>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※水色の部分のみ入力してください。青文字は自動で入力されます。</t>
    <rPh sb="1" eb="3">
      <t>ミズイロ</t>
    </rPh>
    <rPh sb="4" eb="6">
      <t>ブブン</t>
    </rPh>
    <rPh sb="8" eb="10">
      <t>ニュウリョク</t>
    </rPh>
    <rPh sb="17" eb="20">
      <t>アオモジ</t>
    </rPh>
    <rPh sb="21" eb="23">
      <t>ジドウ</t>
    </rPh>
    <rPh sb="24" eb="2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</si>
</sst>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&quot;;@"/>
    <numFmt numFmtId="177" formatCode="&quot;【&quot;[$-411]ggge&quot;年&quot;m&quot;月分】&quot;"/>
    <numFmt numFmtId="178" formatCode="#,##0&quot;人&quot;;\-#,##0&quot;人&quot;"/>
    <numFmt numFmtId="179" formatCode="&quot;（計&quot;#,##0&quot;日）&quot;;&quot;（計&quot;\-#,##0&quot;日）&quot;"/>
    <numFmt numFmtId="180" formatCode="h:mm;@"/>
    <numFmt numFmtId="181" formatCode="[$-411]ggge&quot;年&quot;m&quot;月分&quot;"/>
    <numFmt numFmtId="182" formatCode="d&quot;日&quot;"/>
    <numFmt numFmtId="183" formatCode="#,##0&quot;円&quot;"/>
    <numFmt numFmtId="184" formatCode="&quot;金  &quot;#,##0&quot;  円&quot;;\-#,##0&quot;  円&quot;"/>
    <numFmt numFmtId="185" formatCode="0&quot; 人&quot;;[Red]0&quot; 人&quot;"/>
    <numFmt numFmtId="186" formatCode="#,##0&quot; 円&quot;;[Red]#,##0&quot; 円&quot;"/>
  </numFmts>
  <fonts count="5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26"/>
      <color rgb="FF0000FF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rgb="FF0000FF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color rgb="FF0000FF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4"/>
      <color rgb="FF0000FF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387">
    <xf numFmtId="0" fontId="0" fillId="0" borderId="0" xfId="0">
      <alignment vertical="center"/>
    </xf>
    <xf numFmtId="0" fontId="32" fillId="2" borderId="23" xfId="1" applyFont="1" applyFill="1" applyBorder="1" applyAlignment="1" applyProtection="1">
      <alignment vertical="center" wrapText="1"/>
      <protection locked="0"/>
    </xf>
    <xf numFmtId="0" fontId="30" fillId="2" borderId="24" xfId="1" applyFont="1" applyFill="1" applyBorder="1" applyAlignment="1" applyProtection="1">
      <alignment vertical="center" wrapText="1" shrinkToFit="1"/>
      <protection locked="0"/>
    </xf>
    <xf numFmtId="0" fontId="32" fillId="2" borderId="44" xfId="1" applyFont="1" applyFill="1" applyBorder="1" applyAlignment="1" applyProtection="1">
      <alignment vertical="center" wrapText="1"/>
      <protection locked="0"/>
    </xf>
    <xf numFmtId="0" fontId="30" fillId="2" borderId="45" xfId="1" applyFont="1" applyFill="1" applyBorder="1" applyAlignment="1" applyProtection="1">
      <alignment vertical="center" wrapText="1" shrinkToFit="1"/>
      <protection locked="0"/>
    </xf>
    <xf numFmtId="0" fontId="32" fillId="2" borderId="25" xfId="1" applyFont="1" applyFill="1" applyBorder="1" applyAlignment="1" applyProtection="1">
      <alignment vertical="center" wrapText="1"/>
      <protection locked="0"/>
    </xf>
    <xf numFmtId="0" fontId="30" fillId="2" borderId="26" xfId="1" applyFont="1" applyFill="1" applyBorder="1" applyAlignment="1" applyProtection="1">
      <alignment vertical="center" wrapText="1" shrinkToFit="1"/>
      <protection locked="0"/>
    </xf>
    <xf numFmtId="0" fontId="32" fillId="2" borderId="28" xfId="1" applyFont="1" applyFill="1" applyBorder="1" applyAlignment="1" applyProtection="1">
      <alignment vertical="center" wrapText="1"/>
      <protection locked="0"/>
    </xf>
    <xf numFmtId="0" fontId="30" fillId="2" borderId="30" xfId="1" applyFont="1" applyFill="1" applyBorder="1" applyAlignment="1" applyProtection="1">
      <alignment vertical="center" wrapText="1" shrinkToFit="1"/>
      <protection locked="0"/>
    </xf>
    <xf numFmtId="0" fontId="31" fillId="0" borderId="62" xfId="1" applyFont="1" applyFill="1" applyBorder="1" applyAlignment="1" applyProtection="1">
      <alignment horizontal="center" vertical="center" shrinkToFit="1"/>
      <protection locked="0"/>
    </xf>
    <xf numFmtId="0" fontId="31" fillId="0" borderId="64" xfId="1" applyFont="1" applyFill="1" applyBorder="1" applyAlignment="1" applyProtection="1">
      <alignment horizontal="center" vertical="center" shrinkToFit="1"/>
      <protection locked="0"/>
    </xf>
    <xf numFmtId="0" fontId="31" fillId="0" borderId="66" xfId="1" applyFont="1" applyFill="1" applyBorder="1" applyAlignment="1" applyProtection="1">
      <alignment horizontal="center" vertical="center" shrinkToFit="1"/>
      <protection locked="0"/>
    </xf>
    <xf numFmtId="0" fontId="31" fillId="0" borderId="68" xfId="1" applyFont="1" applyFill="1" applyBorder="1" applyAlignment="1" applyProtection="1">
      <alignment horizontal="center" vertical="center" shrinkToFit="1"/>
      <protection locked="0"/>
    </xf>
    <xf numFmtId="180" fontId="31" fillId="2" borderId="59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60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27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29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61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63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65" xfId="1" applyNumberFormat="1" applyFont="1" applyFill="1" applyBorder="1" applyAlignment="1" applyProtection="1">
      <alignment horizontal="center" vertical="center" shrinkToFit="1"/>
      <protection locked="0"/>
    </xf>
    <xf numFmtId="180" fontId="31" fillId="2" borderId="67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55" xfId="0" applyFont="1" applyFill="1" applyBorder="1" applyProtection="1">
      <alignment vertical="center"/>
      <protection locked="0"/>
    </xf>
    <xf numFmtId="0" fontId="20" fillId="2" borderId="54" xfId="0" applyFont="1" applyFill="1" applyBorder="1" applyProtection="1">
      <alignment vertical="center"/>
      <protection locked="0"/>
    </xf>
    <xf numFmtId="0" fontId="20" fillId="2" borderId="18" xfId="0" applyFont="1" applyFill="1" applyBorder="1" applyProtection="1">
      <alignment vertical="center"/>
      <protection locked="0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6" fillId="2" borderId="81" xfId="0" applyFont="1" applyFill="1" applyBorder="1" applyAlignment="1" applyProtection="1">
      <alignment horizontal="center" vertical="center" wrapText="1"/>
      <protection locked="0"/>
    </xf>
    <xf numFmtId="0" fontId="6" fillId="2" borderId="83" xfId="0" applyFont="1" applyFill="1" applyBorder="1" applyAlignment="1" applyProtection="1">
      <alignment horizontal="center" vertical="center" wrapText="1"/>
      <protection locked="0"/>
    </xf>
    <xf numFmtId="0" fontId="5" fillId="2" borderId="53" xfId="0" applyFont="1" applyFill="1" applyBorder="1" applyAlignment="1" applyProtection="1">
      <alignment horizontal="center" vertical="center" wrapText="1" shrinkToFit="1"/>
      <protection locked="0"/>
    </xf>
    <xf numFmtId="0" fontId="5" fillId="2" borderId="80" xfId="0" applyFont="1" applyFill="1" applyBorder="1" applyAlignment="1" applyProtection="1">
      <alignment horizontal="center" vertical="center" wrapText="1" shrinkToFit="1"/>
      <protection locked="0"/>
    </xf>
    <xf numFmtId="0" fontId="5" fillId="2" borderId="51" xfId="0" applyFont="1" applyFill="1" applyBorder="1" applyAlignment="1" applyProtection="1">
      <alignment horizontal="center" vertical="center" wrapText="1" shrinkToFit="1"/>
      <protection locked="0"/>
    </xf>
    <xf numFmtId="0" fontId="5" fillId="2" borderId="14" xfId="0" applyFont="1" applyFill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0" fontId="6" fillId="2" borderId="90" xfId="0" applyFont="1" applyFill="1" applyBorder="1" applyAlignment="1" applyProtection="1">
      <alignment horizontal="center" vertical="center" wrapText="1"/>
      <protection locked="0"/>
    </xf>
    <xf numFmtId="0" fontId="6" fillId="2" borderId="89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 applyProtection="1">
      <alignment horizontal="center" vertical="center" shrinkToFit="1"/>
      <protection locked="0"/>
    </xf>
    <xf numFmtId="0" fontId="6" fillId="2" borderId="88" xfId="0" applyFont="1" applyFill="1" applyBorder="1" applyAlignment="1" applyProtection="1">
      <alignment horizontal="center" vertical="center" shrinkToFit="1"/>
      <protection locked="0"/>
    </xf>
    <xf numFmtId="0" fontId="5" fillId="2" borderId="72" xfId="0" applyFont="1" applyFill="1" applyBorder="1" applyAlignment="1" applyProtection="1">
      <alignment horizontal="center" vertical="center" wrapText="1" shrinkToFit="1"/>
      <protection locked="0"/>
    </xf>
    <xf numFmtId="0" fontId="41" fillId="2" borderId="81" xfId="0" applyFont="1" applyFill="1" applyBorder="1" applyAlignment="1" applyProtection="1">
      <alignment horizontal="left" vertical="center" wrapText="1" shrinkToFit="1"/>
      <protection locked="0"/>
    </xf>
    <xf numFmtId="0" fontId="41" fillId="2" borderId="83" xfId="0" applyFont="1" applyFill="1" applyBorder="1" applyAlignment="1" applyProtection="1">
      <alignment horizontal="left" vertical="center" wrapText="1" shrinkToFit="1"/>
      <protection locked="0"/>
    </xf>
    <xf numFmtId="0" fontId="41" fillId="2" borderId="90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 applyProtection="1">
      <alignment vertical="top"/>
    </xf>
    <xf numFmtId="0" fontId="4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49" fontId="6" fillId="0" borderId="76" xfId="0" applyNumberFormat="1" applyFont="1" applyFill="1" applyBorder="1" applyAlignment="1" applyProtection="1">
      <alignment horizontal="center" vertical="center" shrinkToFit="1"/>
    </xf>
    <xf numFmtId="49" fontId="6" fillId="0" borderId="77" xfId="0" applyNumberFormat="1" applyFont="1" applyFill="1" applyBorder="1" applyAlignment="1" applyProtection="1">
      <alignment horizontal="center" vertical="center" shrinkToFit="1"/>
    </xf>
    <xf numFmtId="0" fontId="8" fillId="0" borderId="79" xfId="0" applyFont="1" applyFill="1" applyBorder="1" applyAlignment="1" applyProtection="1">
      <alignment horizontal="right" vertical="center" wrapText="1"/>
    </xf>
    <xf numFmtId="0" fontId="8" fillId="0" borderId="80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 shrinkToFit="1"/>
    </xf>
    <xf numFmtId="0" fontId="8" fillId="0" borderId="82" xfId="0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horizontal="right" vertical="center" wrapText="1"/>
    </xf>
    <xf numFmtId="0" fontId="5" fillId="0" borderId="91" xfId="0" applyFont="1" applyBorder="1" applyAlignment="1" applyProtection="1">
      <alignment horizontal="left" vertical="center"/>
    </xf>
    <xf numFmtId="0" fontId="6" fillId="0" borderId="91" xfId="0" applyFont="1" applyBorder="1" applyProtection="1">
      <alignment vertical="center"/>
    </xf>
    <xf numFmtId="0" fontId="6" fillId="0" borderId="91" xfId="0" applyFont="1" applyBorder="1" applyAlignment="1" applyProtection="1">
      <alignment vertical="center"/>
    </xf>
    <xf numFmtId="0" fontId="7" fillId="0" borderId="91" xfId="0" applyFont="1" applyBorder="1" applyAlignment="1" applyProtection="1">
      <alignment horizontal="left" vertical="center" wrapText="1" shrinkToFit="1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3" fontId="39" fillId="0" borderId="97" xfId="0" applyNumberFormat="1" applyFont="1" applyFill="1" applyBorder="1" applyAlignment="1" applyProtection="1">
      <alignment horizontal="right" vertical="center" wrapText="1"/>
    </xf>
    <xf numFmtId="3" fontId="39" fillId="0" borderId="98" xfId="0" applyNumberFormat="1" applyFont="1" applyFill="1" applyBorder="1" applyAlignment="1" applyProtection="1">
      <alignment horizontal="right" vertical="center" wrapText="1"/>
    </xf>
    <xf numFmtId="3" fontId="39" fillId="0" borderId="99" xfId="0" applyNumberFormat="1" applyFont="1" applyFill="1" applyBorder="1" applyAlignment="1" applyProtection="1">
      <alignment horizontal="right" vertical="center" wrapText="1"/>
    </xf>
    <xf numFmtId="181" fontId="38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</xf>
    <xf numFmtId="0" fontId="6" fillId="0" borderId="91" xfId="0" applyFont="1" applyBorder="1" applyAlignment="1" applyProtection="1">
      <alignment horizontal="left" vertical="center" wrapText="1" shrinkToFit="1"/>
    </xf>
    <xf numFmtId="0" fontId="6" fillId="2" borderId="80" xfId="0" applyFont="1" applyFill="1" applyBorder="1" applyAlignment="1" applyProtection="1">
      <alignment horizontal="center" vertical="center" wrapText="1" shrinkToFit="1"/>
      <protection locked="0"/>
    </xf>
    <xf numFmtId="0" fontId="6" fillId="2" borderId="4" xfId="0" applyFont="1" applyFill="1" applyBorder="1" applyAlignment="1" applyProtection="1">
      <alignment horizontal="center" vertical="center" wrapText="1" shrinkToFit="1"/>
      <protection locked="0"/>
    </xf>
    <xf numFmtId="3" fontId="39" fillId="0" borderId="82" xfId="0" quotePrefix="1" applyNumberFormat="1" applyFont="1" applyFill="1" applyBorder="1" applyAlignment="1" applyProtection="1">
      <alignment horizontal="center" vertical="center" wrapText="1"/>
    </xf>
    <xf numFmtId="3" fontId="39" fillId="0" borderId="4" xfId="0" applyNumberFormat="1" applyFont="1" applyFill="1" applyBorder="1" applyAlignment="1" applyProtection="1">
      <alignment vertical="center" wrapText="1"/>
    </xf>
    <xf numFmtId="3" fontId="39" fillId="0" borderId="83" xfId="0" quotePrefix="1" applyNumberFormat="1" applyFont="1" applyFill="1" applyBorder="1" applyAlignment="1" applyProtection="1">
      <alignment horizontal="center" vertical="center" wrapText="1"/>
    </xf>
    <xf numFmtId="3" fontId="39" fillId="0" borderId="82" xfId="0" applyNumberFormat="1" applyFont="1" applyFill="1" applyBorder="1" applyAlignment="1" applyProtection="1">
      <alignment vertical="center" wrapText="1"/>
    </xf>
    <xf numFmtId="3" fontId="39" fillId="0" borderId="83" xfId="0" applyNumberFormat="1" applyFont="1" applyFill="1" applyBorder="1" applyAlignment="1" applyProtection="1">
      <alignment vertical="center" wrapText="1"/>
    </xf>
    <xf numFmtId="0" fontId="37" fillId="2" borderId="19" xfId="0" applyFont="1" applyFill="1" applyBorder="1" applyAlignment="1" applyProtection="1">
      <alignment vertical="center"/>
      <protection locked="0"/>
    </xf>
    <xf numFmtId="179" fontId="37" fillId="2" borderId="14" xfId="0" applyNumberFormat="1" applyFont="1" applyFill="1" applyBorder="1" applyAlignment="1" applyProtection="1">
      <alignment vertical="center"/>
      <protection locked="0"/>
    </xf>
    <xf numFmtId="176" fontId="2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vertical="top"/>
    </xf>
    <xf numFmtId="0" fontId="27" fillId="0" borderId="0" xfId="0" applyFont="1" applyAlignment="1" applyProtection="1">
      <alignment horizontal="centerContinuous" vertical="top"/>
    </xf>
    <xf numFmtId="0" fontId="20" fillId="0" borderId="0" xfId="0" applyFont="1" applyAlignment="1" applyProtection="1">
      <alignment horizontal="centerContinuous" vertical="top"/>
    </xf>
    <xf numFmtId="0" fontId="23" fillId="0" borderId="0" xfId="0" applyFont="1" applyAlignment="1" applyProtection="1">
      <alignment horizontal="centerContinuous" vertical="top"/>
    </xf>
    <xf numFmtId="177" fontId="42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horizontal="left" vertical="center" indent="1"/>
    </xf>
    <xf numFmtId="0" fontId="20" fillId="0" borderId="4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 vertical="center"/>
    </xf>
    <xf numFmtId="0" fontId="20" fillId="0" borderId="2" xfId="0" applyFont="1" applyBorder="1" applyProtection="1">
      <alignment vertical="center"/>
    </xf>
    <xf numFmtId="0" fontId="22" fillId="0" borderId="4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justify" vertical="center"/>
    </xf>
    <xf numFmtId="0" fontId="20" fillId="0" borderId="0" xfId="0" applyFont="1" applyAlignment="1" applyProtection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horizontal="left" vertical="center" indent="1"/>
    </xf>
    <xf numFmtId="176" fontId="20" fillId="2" borderId="0" xfId="0" applyNumberFormat="1" applyFont="1" applyFill="1" applyBorder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0" fontId="45" fillId="0" borderId="0" xfId="0" applyFont="1" applyProtection="1">
      <alignment vertical="center"/>
    </xf>
    <xf numFmtId="0" fontId="46" fillId="0" borderId="0" xfId="0" applyFont="1" applyProtection="1">
      <alignment vertical="center"/>
    </xf>
    <xf numFmtId="0" fontId="46" fillId="0" borderId="0" xfId="0" applyFont="1" applyAlignment="1" applyProtection="1">
      <alignment vertical="top"/>
    </xf>
    <xf numFmtId="0" fontId="47" fillId="0" borderId="0" xfId="0" applyFont="1" applyProtection="1">
      <alignment vertical="center"/>
    </xf>
    <xf numFmtId="0" fontId="26" fillId="0" borderId="0" xfId="0" applyFont="1" applyAlignment="1" applyProtection="1">
      <alignment vertical="top"/>
    </xf>
    <xf numFmtId="0" fontId="28" fillId="0" borderId="11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right" vertical="center"/>
    </xf>
    <xf numFmtId="177" fontId="25" fillId="0" borderId="11" xfId="0" applyNumberFormat="1" applyFont="1" applyFill="1" applyBorder="1" applyAlignment="1" applyProtection="1">
      <alignment vertical="center" shrinkToFit="1"/>
    </xf>
    <xf numFmtId="0" fontId="20" fillId="0" borderId="4" xfId="0" applyFont="1" applyBorder="1" applyAlignment="1" applyProtection="1">
      <alignment horizontal="center" vertical="center" wrapText="1"/>
    </xf>
    <xf numFmtId="178" fontId="37" fillId="0" borderId="37" xfId="0" applyNumberFormat="1" applyFont="1" applyFill="1" applyBorder="1" applyAlignment="1" applyProtection="1">
      <alignment horizontal="left" vertical="center"/>
    </xf>
    <xf numFmtId="185" fontId="32" fillId="0" borderId="19" xfId="0" applyNumberFormat="1" applyFont="1" applyFill="1" applyBorder="1" applyAlignment="1" applyProtection="1">
      <alignment vertical="center" shrinkToFit="1"/>
    </xf>
    <xf numFmtId="185" fontId="37" fillId="0" borderId="14" xfId="0" applyNumberFormat="1" applyFont="1" applyFill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53" xfId="0" applyFont="1" applyBorder="1" applyProtection="1">
      <alignment vertical="center"/>
    </xf>
    <xf numFmtId="0" fontId="20" fillId="0" borderId="19" xfId="0" applyFont="1" applyBorder="1" applyProtection="1">
      <alignment vertical="center"/>
    </xf>
    <xf numFmtId="0" fontId="29" fillId="0" borderId="19" xfId="0" applyFont="1" applyBorder="1" applyProtection="1">
      <alignment vertical="center"/>
    </xf>
    <xf numFmtId="0" fontId="36" fillId="0" borderId="19" xfId="0" applyFont="1" applyBorder="1" applyProtection="1">
      <alignment vertical="center"/>
    </xf>
    <xf numFmtId="0" fontId="30" fillId="0" borderId="19" xfId="0" applyFont="1" applyBorder="1" applyProtection="1">
      <alignment vertical="center"/>
    </xf>
    <xf numFmtId="0" fontId="20" fillId="0" borderId="14" xfId="0" applyFont="1" applyBorder="1" applyProtection="1">
      <alignment vertical="center"/>
    </xf>
    <xf numFmtId="0" fontId="20" fillId="0" borderId="32" xfId="0" applyFont="1" applyBorder="1" applyProtection="1">
      <alignment vertical="center"/>
    </xf>
    <xf numFmtId="0" fontId="20" fillId="0" borderId="33" xfId="0" applyFont="1" applyBorder="1" applyProtection="1">
      <alignment vertical="center"/>
    </xf>
    <xf numFmtId="0" fontId="20" fillId="0" borderId="34" xfId="0" applyFont="1" applyBorder="1" applyProtection="1">
      <alignment vertical="center"/>
    </xf>
    <xf numFmtId="0" fontId="20" fillId="0" borderId="55" xfId="0" applyFont="1" applyBorder="1" applyProtection="1">
      <alignment vertical="center"/>
    </xf>
    <xf numFmtId="0" fontId="20" fillId="0" borderId="3" xfId="0" applyFont="1" applyBorder="1" applyAlignment="1" applyProtection="1">
      <alignment horizontal="center" vertical="center"/>
    </xf>
    <xf numFmtId="0" fontId="32" fillId="0" borderId="0" xfId="1" applyFont="1" applyProtection="1">
      <alignment vertical="center"/>
      <protection locked="0"/>
    </xf>
    <xf numFmtId="180" fontId="34" fillId="0" borderId="0" xfId="1" applyNumberFormat="1" applyFont="1" applyAlignment="1" applyProtection="1">
      <alignment vertical="center" shrinkToFit="1"/>
      <protection locked="0"/>
    </xf>
    <xf numFmtId="0" fontId="34" fillId="0" borderId="0" xfId="1" applyFont="1" applyFill="1" applyAlignment="1" applyProtection="1">
      <alignment vertical="center" shrinkToFit="1"/>
      <protection locked="0"/>
    </xf>
    <xf numFmtId="0" fontId="34" fillId="0" borderId="0" xfId="1" applyFont="1" applyProtection="1">
      <alignment vertical="center"/>
      <protection locked="0"/>
    </xf>
    <xf numFmtId="0" fontId="35" fillId="0" borderId="0" xfId="1" applyFont="1" applyProtection="1">
      <alignment vertical="center"/>
      <protection locked="0"/>
    </xf>
    <xf numFmtId="0" fontId="48" fillId="0" borderId="0" xfId="1" applyFont="1" applyAlignment="1" applyProtection="1">
      <alignment horizontal="left" vertical="center"/>
      <protection locked="0"/>
    </xf>
    <xf numFmtId="0" fontId="20" fillId="0" borderId="0" xfId="2" applyFont="1" applyProtection="1">
      <alignment vertical="center"/>
      <protection locked="0"/>
    </xf>
    <xf numFmtId="0" fontId="34" fillId="0" borderId="0" xfId="1" applyFont="1" applyAlignment="1" applyProtection="1">
      <alignment horizontal="center" vertical="center"/>
      <protection locked="0"/>
    </xf>
    <xf numFmtId="0" fontId="48" fillId="0" borderId="0" xfId="2" applyFont="1" applyProtection="1">
      <alignment vertical="center"/>
      <protection locked="0"/>
    </xf>
    <xf numFmtId="0" fontId="26" fillId="0" borderId="0" xfId="2" applyFont="1" applyAlignment="1" applyProtection="1">
      <alignment horizontal="center" vertical="center" shrinkToFit="1"/>
      <protection locked="0"/>
    </xf>
    <xf numFmtId="0" fontId="31" fillId="0" borderId="0" xfId="1" applyFont="1" applyAlignment="1" applyProtection="1">
      <alignment horizontal="center" vertical="center" shrinkToFit="1"/>
      <protection locked="0"/>
    </xf>
    <xf numFmtId="0" fontId="31" fillId="0" borderId="0" xfId="1" applyFont="1" applyProtection="1">
      <alignment vertical="center"/>
    </xf>
    <xf numFmtId="0" fontId="32" fillId="0" borderId="0" xfId="1" applyFont="1" applyProtection="1">
      <alignment vertical="center"/>
    </xf>
    <xf numFmtId="0" fontId="33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180" fontId="34" fillId="0" borderId="0" xfId="1" applyNumberFormat="1" applyFont="1" applyAlignment="1" applyProtection="1">
      <alignment vertical="center" shrinkToFit="1"/>
    </xf>
    <xf numFmtId="0" fontId="34" fillId="0" borderId="0" xfId="1" applyFont="1" applyFill="1" applyAlignment="1" applyProtection="1">
      <alignment vertical="center" shrinkToFit="1"/>
    </xf>
    <xf numFmtId="0" fontId="34" fillId="0" borderId="0" xfId="1" applyFont="1" applyProtection="1">
      <alignment vertical="center"/>
    </xf>
    <xf numFmtId="0" fontId="35" fillId="0" borderId="0" xfId="1" applyFont="1" applyProtection="1">
      <alignment vertical="center"/>
    </xf>
    <xf numFmtId="0" fontId="48" fillId="0" borderId="0" xfId="1" applyFont="1" applyAlignment="1" applyProtection="1">
      <alignment horizontal="left" vertical="center"/>
    </xf>
    <xf numFmtId="177" fontId="25" fillId="0" borderId="0" xfId="0" applyNumberFormat="1" applyFont="1" applyBorder="1" applyAlignment="1" applyProtection="1">
      <alignment vertical="center"/>
    </xf>
    <xf numFmtId="0" fontId="48" fillId="0" borderId="0" xfId="0" applyFont="1" applyAlignment="1" applyProtection="1">
      <alignment vertical="top"/>
    </xf>
    <xf numFmtId="0" fontId="34" fillId="0" borderId="0" xfId="1" applyFont="1" applyAlignment="1" applyProtection="1">
      <alignment horizontal="center" vertical="center"/>
    </xf>
    <xf numFmtId="0" fontId="48" fillId="0" borderId="0" xfId="2" applyFont="1" applyProtection="1">
      <alignment vertical="center"/>
    </xf>
    <xf numFmtId="0" fontId="31" fillId="0" borderId="5" xfId="1" applyFont="1" applyBorder="1" applyAlignment="1" applyProtection="1">
      <alignment horizontal="center" vertical="center" shrinkToFit="1"/>
    </xf>
    <xf numFmtId="0" fontId="31" fillId="0" borderId="6" xfId="1" applyFont="1" applyBorder="1" applyAlignment="1" applyProtection="1">
      <alignment horizontal="center" vertical="center" shrinkToFit="1"/>
    </xf>
    <xf numFmtId="0" fontId="31" fillId="0" borderId="38" xfId="1" applyFont="1" applyBorder="1" applyAlignment="1" applyProtection="1">
      <alignment horizontal="center" vertical="center" shrinkToFit="1"/>
    </xf>
    <xf numFmtId="0" fontId="31" fillId="0" borderId="39" xfId="1" applyFont="1" applyBorder="1" applyAlignment="1" applyProtection="1">
      <alignment horizontal="center" vertical="center" shrinkToFit="1"/>
    </xf>
    <xf numFmtId="0" fontId="31" fillId="0" borderId="8" xfId="1" applyFont="1" applyBorder="1" applyAlignment="1" applyProtection="1">
      <alignment horizontal="center" vertical="center" shrinkToFit="1"/>
    </xf>
    <xf numFmtId="0" fontId="49" fillId="0" borderId="0" xfId="0" applyFont="1" applyProtection="1">
      <alignment vertical="center"/>
      <protection locked="0"/>
    </xf>
    <xf numFmtId="0" fontId="40" fillId="0" borderId="0" xfId="0" applyFont="1" applyProtection="1">
      <alignment vertical="center"/>
      <protection locked="0"/>
    </xf>
    <xf numFmtId="0" fontId="49" fillId="0" borderId="0" xfId="0" applyFont="1" applyFill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right" vertical="center" wrapText="1"/>
      <protection locked="0"/>
    </xf>
    <xf numFmtId="0" fontId="6" fillId="0" borderId="87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Fill="1" applyBorder="1" applyAlignment="1" applyProtection="1">
      <alignment horizontal="right" vertical="center" wrapText="1"/>
      <protection locked="0"/>
    </xf>
    <xf numFmtId="0" fontId="8" fillId="0" borderId="72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182" fontId="8" fillId="0" borderId="84" xfId="0" applyNumberFormat="1" applyFont="1" applyFill="1" applyBorder="1" applyAlignment="1" applyProtection="1">
      <alignment horizontal="center" vertical="center" shrinkToFit="1"/>
    </xf>
    <xf numFmtId="182" fontId="8" fillId="0" borderId="7" xfId="0" applyNumberFormat="1" applyFont="1" applyFill="1" applyBorder="1" applyAlignment="1" applyProtection="1">
      <alignment horizontal="center" vertical="center" shrinkToFit="1"/>
    </xf>
    <xf numFmtId="182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182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6" xfId="0" applyNumberFormat="1" applyFont="1" applyFill="1" applyBorder="1" applyAlignment="1" applyProtection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wrapText="1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8" fillId="0" borderId="103" xfId="0" applyFont="1" applyFill="1" applyBorder="1" applyAlignment="1" applyProtection="1">
      <alignment horizontal="right" vertical="center" wrapText="1"/>
    </xf>
    <xf numFmtId="0" fontId="8" fillId="0" borderId="100" xfId="0" applyFont="1" applyFill="1" applyBorder="1" applyAlignment="1" applyProtection="1">
      <alignment horizontal="right" vertical="center" wrapText="1"/>
    </xf>
    <xf numFmtId="3" fontId="39" fillId="0" borderId="46" xfId="0" applyNumberFormat="1" applyFont="1" applyFill="1" applyBorder="1" applyAlignment="1" applyProtection="1">
      <alignment horizontal="right" vertical="center" wrapText="1"/>
    </xf>
    <xf numFmtId="3" fontId="39" fillId="0" borderId="3" xfId="0" applyNumberFormat="1" applyFont="1" applyFill="1" applyBorder="1" applyAlignment="1" applyProtection="1">
      <alignment horizontal="right" vertical="center" wrapText="1"/>
    </xf>
    <xf numFmtId="3" fontId="39" fillId="0" borderId="10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54" fillId="0" borderId="105" xfId="0" applyFont="1" applyFill="1" applyBorder="1" applyAlignment="1" applyProtection="1">
      <alignment horizontal="center" wrapText="1" shrinkToFit="1"/>
      <protection locked="0"/>
    </xf>
    <xf numFmtId="0" fontId="6" fillId="0" borderId="103" xfId="0" applyFont="1" applyBorder="1" applyAlignment="1" applyProtection="1">
      <alignment horizontal="center" vertical="center" shrinkToFit="1"/>
      <protection locked="0"/>
    </xf>
    <xf numFmtId="0" fontId="6" fillId="2" borderId="10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78" fontId="37" fillId="0" borderId="37" xfId="0" applyNumberFormat="1" applyFont="1" applyFill="1" applyBorder="1" applyAlignment="1" applyProtection="1">
      <alignment horizontal="left" vertical="center"/>
      <protection locked="0"/>
    </xf>
    <xf numFmtId="178" fontId="37" fillId="0" borderId="36" xfId="0" applyNumberFormat="1" applyFont="1" applyFill="1" applyBorder="1" applyAlignment="1" applyProtection="1">
      <alignment horizontal="left" vertical="center"/>
      <protection locked="0"/>
    </xf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105" xfId="0" applyFont="1" applyFill="1" applyBorder="1" applyAlignment="1" applyProtection="1">
      <alignment horizontal="center" wrapText="1" shrinkToFit="1"/>
      <protection locked="0"/>
    </xf>
    <xf numFmtId="0" fontId="37" fillId="0" borderId="41" xfId="1" applyFont="1" applyBorder="1" applyAlignment="1" applyProtection="1">
      <alignment horizontal="center" vertical="center" shrinkToFit="1"/>
      <protection locked="0"/>
    </xf>
    <xf numFmtId="0" fontId="37" fillId="0" borderId="43" xfId="1" applyFont="1" applyBorder="1" applyAlignment="1" applyProtection="1">
      <alignment horizontal="center" vertical="center" shrinkToFit="1"/>
      <protection locked="0"/>
    </xf>
    <xf numFmtId="0" fontId="37" fillId="0" borderId="50" xfId="1" applyFont="1" applyBorder="1" applyAlignment="1" applyProtection="1">
      <alignment horizontal="center" vertical="center" shrinkToFit="1"/>
      <protection locked="0"/>
    </xf>
    <xf numFmtId="56" fontId="32" fillId="2" borderId="40" xfId="1" applyNumberFormat="1" applyFont="1" applyFill="1" applyBorder="1" applyAlignment="1" applyProtection="1">
      <alignment horizontal="center" vertical="center" shrinkToFit="1"/>
      <protection locked="0"/>
    </xf>
    <xf numFmtId="56" fontId="32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48" xfId="1" applyFont="1" applyBorder="1" applyAlignment="1" applyProtection="1">
      <alignment horizontal="center" vertical="center" shrinkToFit="1"/>
      <protection locked="0"/>
    </xf>
    <xf numFmtId="56" fontId="32" fillId="2" borderId="42" xfId="1" applyNumberFormat="1" applyFont="1" applyFill="1" applyBorder="1" applyAlignment="1" applyProtection="1">
      <alignment vertical="center" wrapText="1"/>
      <protection locked="0"/>
    </xf>
    <xf numFmtId="56" fontId="32" fillId="2" borderId="47" xfId="1" applyNumberFormat="1" applyFont="1" applyFill="1" applyBorder="1" applyAlignment="1" applyProtection="1">
      <alignment vertical="center" wrapText="1"/>
      <protection locked="0"/>
    </xf>
    <xf numFmtId="56" fontId="32" fillId="2" borderId="49" xfId="1" applyNumberFormat="1" applyFont="1" applyFill="1" applyBorder="1" applyAlignment="1" applyProtection="1">
      <alignment vertical="center" wrapText="1"/>
      <protection locked="0"/>
    </xf>
    <xf numFmtId="56" fontId="32" fillId="2" borderId="110" xfId="1" applyNumberFormat="1" applyFont="1" applyFill="1" applyBorder="1" applyAlignment="1" applyProtection="1">
      <alignment vertical="center" wrapText="1"/>
      <protection locked="0"/>
    </xf>
    <xf numFmtId="0" fontId="37" fillId="0" borderId="111" xfId="1" applyFont="1" applyBorder="1" applyAlignment="1" applyProtection="1">
      <alignment horizontal="center" vertical="center" shrinkToFit="1"/>
      <protection locked="0"/>
    </xf>
    <xf numFmtId="180" fontId="31" fillId="2" borderId="112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113" xfId="1" applyFont="1" applyFill="1" applyBorder="1" applyAlignment="1" applyProtection="1">
      <alignment horizontal="center" vertical="center" shrinkToFit="1"/>
      <protection locked="0"/>
    </xf>
    <xf numFmtId="180" fontId="31" fillId="2" borderId="114" xfId="1" applyNumberFormat="1" applyFont="1" applyFill="1" applyBorder="1" applyAlignment="1" applyProtection="1">
      <alignment horizontal="center" vertical="center" shrinkToFit="1"/>
      <protection locked="0"/>
    </xf>
    <xf numFmtId="0" fontId="32" fillId="2" borderId="115" xfId="1" applyFont="1" applyFill="1" applyBorder="1" applyAlignment="1" applyProtection="1">
      <alignment vertical="center" wrapText="1"/>
      <protection locked="0"/>
    </xf>
    <xf numFmtId="0" fontId="30" fillId="2" borderId="116" xfId="1" applyFont="1" applyFill="1" applyBorder="1" applyAlignment="1" applyProtection="1">
      <alignment vertical="center" wrapText="1" shrinkToFit="1"/>
      <protection locked="0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 shrinkToFi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 locked="0"/>
    </xf>
    <xf numFmtId="0" fontId="20" fillId="2" borderId="14" xfId="0" applyFont="1" applyFill="1" applyBorder="1" applyAlignment="1" applyProtection="1">
      <alignment horizontal="left" vertical="center" wrapText="1"/>
      <protection locked="0"/>
    </xf>
    <xf numFmtId="184" fontId="18" fillId="0" borderId="12" xfId="0" applyNumberFormat="1" applyFont="1" applyBorder="1" applyAlignment="1" applyProtection="1">
      <alignment horizontal="center" vertical="center"/>
    </xf>
    <xf numFmtId="0" fontId="37" fillId="0" borderId="18" xfId="0" applyFont="1" applyFill="1" applyBorder="1" applyAlignment="1" applyProtection="1">
      <alignment horizontal="left" vertical="center" wrapText="1"/>
    </xf>
    <xf numFmtId="0" fontId="37" fillId="0" borderId="14" xfId="0" applyFont="1" applyFill="1" applyBorder="1" applyAlignment="1" applyProtection="1">
      <alignment horizontal="left" vertical="center" wrapText="1"/>
    </xf>
    <xf numFmtId="0" fontId="52" fillId="0" borderId="18" xfId="0" applyFont="1" applyBorder="1" applyAlignment="1" applyProtection="1">
      <alignment horizontal="left" vertical="center" wrapText="1" indent="1"/>
    </xf>
    <xf numFmtId="0" fontId="52" fillId="0" borderId="19" xfId="0" applyFont="1" applyBorder="1" applyAlignment="1" applyProtection="1">
      <alignment horizontal="left" vertical="center" wrapText="1" indent="1"/>
    </xf>
    <xf numFmtId="0" fontId="52" fillId="0" borderId="14" xfId="0" applyFont="1" applyBorder="1" applyAlignment="1" applyProtection="1">
      <alignment horizontal="left" vertical="center" wrapText="1" indent="1"/>
    </xf>
    <xf numFmtId="0" fontId="22" fillId="0" borderId="18" xfId="0" applyFont="1" applyBorder="1" applyAlignment="1" applyProtection="1">
      <alignment horizontal="center" vertical="center" wrapText="1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left" vertical="center" wrapText="1" indent="3" shrinkToFit="1"/>
    </xf>
    <xf numFmtId="0" fontId="20" fillId="0" borderId="19" xfId="0" applyFont="1" applyBorder="1" applyAlignment="1" applyProtection="1">
      <alignment horizontal="left" vertical="center" indent="3" shrinkToFit="1"/>
    </xf>
    <xf numFmtId="0" fontId="20" fillId="0" borderId="14" xfId="0" applyFont="1" applyBorder="1" applyAlignment="1" applyProtection="1">
      <alignment horizontal="left" vertical="center" indent="3" shrinkToFit="1"/>
    </xf>
    <xf numFmtId="0" fontId="20" fillId="0" borderId="18" xfId="0" applyFont="1" applyBorder="1" applyAlignment="1" applyProtection="1">
      <alignment horizontal="left" vertical="center" indent="3" shrinkToFit="1"/>
    </xf>
    <xf numFmtId="185" fontId="52" fillId="0" borderId="18" xfId="0" applyNumberFormat="1" applyFont="1" applyBorder="1" applyAlignment="1" applyProtection="1">
      <alignment horizontal="right" vertical="center" indent="1" shrinkToFit="1"/>
    </xf>
    <xf numFmtId="185" fontId="52" fillId="0" borderId="14" xfId="0" applyNumberFormat="1" applyFont="1" applyBorder="1" applyAlignment="1" applyProtection="1">
      <alignment horizontal="right" vertical="center" indent="1" shrinkToFit="1"/>
    </xf>
    <xf numFmtId="186" fontId="52" fillId="0" borderId="18" xfId="0" applyNumberFormat="1" applyFont="1" applyBorder="1" applyAlignment="1" applyProtection="1">
      <alignment horizontal="right" vertical="center" indent="1" shrinkToFit="1"/>
    </xf>
    <xf numFmtId="186" fontId="52" fillId="0" borderId="14" xfId="0" applyNumberFormat="1" applyFont="1" applyBorder="1" applyAlignment="1" applyProtection="1">
      <alignment horizontal="right" vertical="center" indent="1" shrinkToFit="1"/>
    </xf>
    <xf numFmtId="186" fontId="24" fillId="2" borderId="18" xfId="0" applyNumberFormat="1" applyFont="1" applyFill="1" applyBorder="1" applyAlignment="1" applyProtection="1">
      <alignment horizontal="right" vertical="center" indent="1" shrinkToFit="1"/>
      <protection locked="0"/>
    </xf>
    <xf numFmtId="186" fontId="24" fillId="2" borderId="14" xfId="0" applyNumberFormat="1" applyFont="1" applyFill="1" applyBorder="1" applyAlignment="1" applyProtection="1">
      <alignment horizontal="right" vertical="center" indent="1" shrinkToFit="1"/>
      <protection locked="0"/>
    </xf>
    <xf numFmtId="0" fontId="20" fillId="0" borderId="21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vertical="center"/>
    </xf>
    <xf numFmtId="0" fontId="25" fillId="0" borderId="19" xfId="0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37" fillId="2" borderId="18" xfId="0" applyFont="1" applyFill="1" applyBorder="1" applyAlignment="1" applyProtection="1">
      <alignment vertical="center"/>
      <protection locked="0"/>
    </xf>
    <xf numFmtId="0" fontId="37" fillId="2" borderId="19" xfId="0" applyFont="1" applyFill="1" applyBorder="1" applyAlignment="1" applyProtection="1">
      <alignment vertical="center"/>
      <protection locked="0"/>
    </xf>
    <xf numFmtId="0" fontId="37" fillId="2" borderId="14" xfId="0" applyFont="1" applyFill="1" applyBorder="1" applyAlignment="1" applyProtection="1">
      <alignment vertical="center"/>
      <protection locked="0"/>
    </xf>
    <xf numFmtId="0" fontId="20" fillId="2" borderId="20" xfId="0" applyFont="1" applyFill="1" applyBorder="1" applyAlignment="1" applyProtection="1">
      <alignment vertical="center"/>
      <protection locked="0"/>
    </xf>
    <xf numFmtId="0" fontId="20" fillId="2" borderId="11" xfId="0" applyFont="1" applyFill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vertical="center"/>
      <protection locked="0"/>
    </xf>
    <xf numFmtId="0" fontId="20" fillId="2" borderId="51" xfId="0" applyFont="1" applyFill="1" applyBorder="1" applyAlignment="1" applyProtection="1">
      <alignment horizontal="left" vertical="center"/>
      <protection locked="0"/>
    </xf>
    <xf numFmtId="0" fontId="20" fillId="2" borderId="52" xfId="0" applyFont="1" applyFill="1" applyBorder="1" applyAlignment="1" applyProtection="1">
      <alignment horizontal="left" vertical="center"/>
      <protection locked="0"/>
    </xf>
    <xf numFmtId="0" fontId="20" fillId="2" borderId="53" xfId="0" applyFont="1" applyFill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right" vertical="center"/>
    </xf>
    <xf numFmtId="0" fontId="20" fillId="0" borderId="19" xfId="0" applyFont="1" applyBorder="1" applyAlignment="1" applyProtection="1">
      <alignment horizontal="right" vertical="center"/>
    </xf>
    <xf numFmtId="0" fontId="37" fillId="2" borderId="37" xfId="0" applyFont="1" applyFill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horizontal="right" vertical="center"/>
    </xf>
    <xf numFmtId="0" fontId="20" fillId="0" borderId="36" xfId="0" applyFont="1" applyBorder="1" applyAlignment="1" applyProtection="1">
      <alignment horizontal="right" vertical="center"/>
    </xf>
    <xf numFmtId="0" fontId="20" fillId="0" borderId="57" xfId="0" applyFont="1" applyBorder="1" applyAlignment="1" applyProtection="1">
      <alignment horizontal="right" vertical="center"/>
    </xf>
    <xf numFmtId="0" fontId="36" fillId="0" borderId="55" xfId="0" applyFont="1" applyBorder="1" applyAlignment="1" applyProtection="1">
      <alignment horizontal="left" vertical="center" wrapText="1"/>
    </xf>
    <xf numFmtId="0" fontId="36" fillId="0" borderId="56" xfId="0" applyFont="1" applyBorder="1" applyAlignment="1" applyProtection="1">
      <alignment horizontal="left" vertical="center" wrapText="1"/>
    </xf>
    <xf numFmtId="185" fontId="32" fillId="0" borderId="36" xfId="0" applyNumberFormat="1" applyFont="1" applyFill="1" applyBorder="1" applyAlignment="1" applyProtection="1">
      <alignment horizontal="center" vertical="center" shrinkToFit="1"/>
    </xf>
    <xf numFmtId="185" fontId="32" fillId="0" borderId="13" xfId="0" applyNumberFormat="1" applyFont="1" applyFill="1" applyBorder="1" applyAlignment="1" applyProtection="1">
      <alignment horizontal="center" vertical="center" shrinkToFit="1"/>
    </xf>
    <xf numFmtId="0" fontId="32" fillId="2" borderId="16" xfId="1" applyFont="1" applyFill="1" applyBorder="1" applyAlignment="1" applyProtection="1">
      <alignment horizontal="center" vertical="center" wrapText="1"/>
      <protection locked="0"/>
    </xf>
    <xf numFmtId="0" fontId="20" fillId="2" borderId="16" xfId="2" applyFont="1" applyFill="1" applyBorder="1" applyAlignment="1" applyProtection="1">
      <alignment horizontal="center" vertical="center" wrapText="1"/>
      <protection locked="0"/>
    </xf>
    <xf numFmtId="0" fontId="20" fillId="2" borderId="46" xfId="2" applyFont="1" applyFill="1" applyBorder="1" applyAlignment="1" applyProtection="1">
      <alignment horizontal="center" vertical="center" wrapText="1"/>
      <protection locked="0"/>
    </xf>
    <xf numFmtId="0" fontId="32" fillId="2" borderId="31" xfId="1" applyFont="1" applyFill="1" applyBorder="1" applyAlignment="1" applyProtection="1">
      <alignment vertical="center" wrapText="1"/>
      <protection locked="0"/>
    </xf>
    <xf numFmtId="0" fontId="20" fillId="2" borderId="31" xfId="2" applyFont="1" applyFill="1" applyBorder="1" applyAlignment="1" applyProtection="1">
      <alignment vertical="center" wrapText="1"/>
      <protection locked="0"/>
    </xf>
    <xf numFmtId="0" fontId="20" fillId="2" borderId="3" xfId="2" applyFont="1" applyFill="1" applyBorder="1" applyAlignment="1" applyProtection="1">
      <alignment vertical="center" wrapText="1"/>
      <protection locked="0"/>
    </xf>
    <xf numFmtId="0" fontId="32" fillId="2" borderId="103" xfId="1" applyFont="1" applyFill="1" applyBorder="1" applyAlignment="1" applyProtection="1">
      <alignment horizontal="center" vertical="center" wrapText="1"/>
      <protection locked="0"/>
    </xf>
    <xf numFmtId="0" fontId="32" fillId="2" borderId="100" xfId="1" applyFont="1" applyFill="1" applyBorder="1" applyAlignment="1" applyProtection="1">
      <alignment vertical="center" wrapText="1"/>
      <protection locked="0"/>
    </xf>
    <xf numFmtId="0" fontId="31" fillId="0" borderId="4" xfId="1" applyFont="1" applyBorder="1" applyAlignment="1" applyProtection="1">
      <alignment horizontal="center" vertical="center"/>
    </xf>
    <xf numFmtId="0" fontId="25" fillId="0" borderId="4" xfId="1" applyFont="1" applyFill="1" applyBorder="1" applyAlignment="1" applyProtection="1">
      <alignment horizontal="left" vertical="center"/>
    </xf>
    <xf numFmtId="180" fontId="31" fillId="0" borderId="69" xfId="1" applyNumberFormat="1" applyFont="1" applyBorder="1" applyAlignment="1" applyProtection="1">
      <alignment horizontal="center" vertical="center" shrinkToFit="1"/>
    </xf>
    <xf numFmtId="180" fontId="31" fillId="0" borderId="70" xfId="1" applyNumberFormat="1" applyFont="1" applyBorder="1" applyAlignment="1" applyProtection="1">
      <alignment horizontal="center" vertical="center" shrinkToFit="1"/>
    </xf>
    <xf numFmtId="180" fontId="31" fillId="0" borderId="71" xfId="1" applyNumberFormat="1" applyFont="1" applyBorder="1" applyAlignment="1" applyProtection="1">
      <alignment horizontal="center" vertical="center" shrinkToFit="1"/>
    </xf>
    <xf numFmtId="0" fontId="32" fillId="2" borderId="15" xfId="1" applyFont="1" applyFill="1" applyBorder="1" applyAlignment="1" applyProtection="1">
      <alignment horizontal="center" vertical="center" wrapText="1"/>
      <protection locked="0"/>
    </xf>
    <xf numFmtId="0" fontId="32" fillId="2" borderId="21" xfId="1" applyFont="1" applyFill="1" applyBorder="1" applyAlignment="1" applyProtection="1">
      <alignment vertical="center" wrapText="1"/>
      <protection locked="0"/>
    </xf>
    <xf numFmtId="0" fontId="6" fillId="0" borderId="75" xfId="0" applyFont="1" applyBorder="1" applyAlignment="1" applyProtection="1">
      <alignment horizontal="center" vertical="center" shrinkToFit="1"/>
    </xf>
    <xf numFmtId="0" fontId="6" fillId="0" borderId="78" xfId="0" applyFont="1" applyBorder="1" applyAlignment="1" applyProtection="1">
      <alignment horizontal="center" vertical="center" shrinkToFit="1"/>
    </xf>
    <xf numFmtId="0" fontId="6" fillId="0" borderId="74" xfId="0" applyFont="1" applyBorder="1" applyAlignment="1" applyProtection="1">
      <alignment horizontal="center" vertical="center" wrapText="1"/>
    </xf>
    <xf numFmtId="0" fontId="6" fillId="0" borderId="77" xfId="0" applyFont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181" fontId="38" fillId="2" borderId="1" xfId="0" applyNumberFormat="1" applyFont="1" applyFill="1" applyBorder="1" applyAlignment="1" applyProtection="1">
      <alignment horizontal="center" vertical="center"/>
      <protection locked="0"/>
    </xf>
    <xf numFmtId="181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 shrinkToFit="1"/>
    </xf>
    <xf numFmtId="0" fontId="6" fillId="0" borderId="76" xfId="0" applyFont="1" applyBorder="1" applyAlignment="1" applyProtection="1">
      <alignment horizontal="center" vertical="center" shrinkToFit="1"/>
    </xf>
    <xf numFmtId="183" fontId="39" fillId="0" borderId="87" xfId="0" applyNumberFormat="1" applyFont="1" applyFill="1" applyBorder="1" applyAlignment="1" applyProtection="1">
      <alignment horizontal="center" vertical="center" wrapText="1"/>
    </xf>
    <xf numFmtId="183" fontId="39" fillId="0" borderId="72" xfId="0" applyNumberFormat="1" applyFont="1" applyFill="1" applyBorder="1" applyAlignment="1" applyProtection="1">
      <alignment horizontal="center" vertical="center" wrapText="1"/>
    </xf>
    <xf numFmtId="183" fontId="39" fillId="0" borderId="90" xfId="0" applyNumberFormat="1" applyFont="1" applyFill="1" applyBorder="1" applyAlignment="1" applyProtection="1">
      <alignment horizontal="center" vertical="center" wrapText="1"/>
    </xf>
    <xf numFmtId="0" fontId="4" fillId="0" borderId="101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4" fillId="0" borderId="102" xfId="0" applyFont="1" applyBorder="1" applyAlignment="1" applyProtection="1">
      <alignment horizontal="right" vertical="center" shrinkToFit="1"/>
    </xf>
    <xf numFmtId="0" fontId="4" fillId="0" borderId="92" xfId="0" applyFont="1" applyBorder="1" applyAlignment="1" applyProtection="1">
      <alignment horizontal="right" vertical="center" shrinkToFit="1"/>
    </xf>
    <xf numFmtId="0" fontId="4" fillId="0" borderId="19" xfId="0" applyFont="1" applyBorder="1" applyAlignment="1" applyProtection="1">
      <alignment horizontal="right" vertical="center" shrinkToFit="1"/>
    </xf>
    <xf numFmtId="0" fontId="4" fillId="0" borderId="93" xfId="0" applyFont="1" applyBorder="1" applyAlignment="1" applyProtection="1">
      <alignment horizontal="right" vertical="center" shrinkToFit="1"/>
    </xf>
    <xf numFmtId="0" fontId="4" fillId="0" borderId="94" xfId="0" applyFont="1" applyBorder="1" applyAlignment="1" applyProtection="1">
      <alignment horizontal="right" vertical="center" shrinkToFit="1"/>
    </xf>
    <xf numFmtId="0" fontId="4" fillId="0" borderId="95" xfId="0" applyFont="1" applyBorder="1" applyAlignment="1" applyProtection="1">
      <alignment horizontal="right" vertical="center" shrinkToFit="1"/>
    </xf>
    <xf numFmtId="0" fontId="4" fillId="0" borderId="96" xfId="0" applyFont="1" applyBorder="1" applyAlignment="1" applyProtection="1">
      <alignment horizontal="right" vertical="center" shrinkToFit="1"/>
    </xf>
    <xf numFmtId="0" fontId="6" fillId="0" borderId="74" xfId="0" applyFont="1" applyBorder="1" applyAlignment="1" applyProtection="1">
      <alignment horizontal="center" vertical="center"/>
    </xf>
    <xf numFmtId="0" fontId="6" fillId="0" borderId="77" xfId="0" applyFont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49" fontId="6" fillId="0" borderId="86" xfId="0" applyNumberFormat="1" applyFont="1" applyFill="1" applyBorder="1" applyAlignment="1" applyProtection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49" fontId="6" fillId="0" borderId="75" xfId="0" applyNumberFormat="1" applyFont="1" applyFill="1" applyBorder="1" applyAlignment="1" applyProtection="1">
      <alignment horizontal="center" vertical="center" wrapText="1"/>
    </xf>
    <xf numFmtId="49" fontId="6" fillId="0" borderId="78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56" fillId="0" borderId="106" xfId="0" applyFont="1" applyFill="1" applyBorder="1" applyAlignment="1" applyProtection="1">
      <alignment horizontal="center" vertical="center" wrapText="1" shrinkToFit="1"/>
      <protection locked="0"/>
    </xf>
    <xf numFmtId="0" fontId="56" fillId="0" borderId="107" xfId="0" applyFont="1" applyFill="1" applyBorder="1" applyAlignment="1" applyProtection="1">
      <alignment horizontal="center" vertical="center" wrapText="1" shrinkToFit="1"/>
      <protection locked="0"/>
    </xf>
    <xf numFmtId="0" fontId="5" fillId="0" borderId="97" xfId="0" applyFont="1" applyBorder="1" applyAlignment="1" applyProtection="1">
      <alignment horizontal="center" vertical="center" wrapText="1"/>
    </xf>
    <xf numFmtId="0" fontId="5" fillId="0" borderId="9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shrinkToFit="1"/>
    </xf>
    <xf numFmtId="0" fontId="4" fillId="0" borderId="12" xfId="0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horizontal="right" vertical="center" shrinkToFit="1"/>
    </xf>
    <xf numFmtId="0" fontId="6" fillId="2" borderId="88" xfId="0" applyFont="1" applyFill="1" applyBorder="1" applyAlignment="1" applyProtection="1">
      <alignment horizontal="center" vertical="center" wrapText="1"/>
      <protection locked="0"/>
    </xf>
    <xf numFmtId="0" fontId="6" fillId="2" borderId="89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81" fontId="50" fillId="0" borderId="98" xfId="0" applyNumberFormat="1" applyFont="1" applyFill="1" applyBorder="1" applyAlignment="1" applyProtection="1">
      <alignment horizontal="left" vertical="center"/>
    </xf>
    <xf numFmtId="181" fontId="50" fillId="0" borderId="99" xfId="0" applyNumberFormat="1" applyFont="1" applyFill="1" applyBorder="1" applyAlignment="1" applyProtection="1">
      <alignment horizontal="left" vertical="center"/>
    </xf>
    <xf numFmtId="0" fontId="51" fillId="0" borderId="98" xfId="0" applyFont="1" applyFill="1" applyBorder="1" applyAlignment="1" applyProtection="1">
      <alignment horizontal="left" vertical="center"/>
    </xf>
    <xf numFmtId="0" fontId="51" fillId="0" borderId="99" xfId="0" applyFont="1" applyFill="1" applyBorder="1" applyAlignment="1" applyProtection="1">
      <alignment horizontal="left" vertical="center"/>
    </xf>
    <xf numFmtId="0" fontId="13" fillId="0" borderId="97" xfId="0" applyFont="1" applyBorder="1" applyAlignment="1" applyProtection="1">
      <alignment horizontal="center" vertical="center"/>
    </xf>
    <xf numFmtId="0" fontId="13" fillId="0" borderId="98" xfId="0" applyFont="1" applyBorder="1" applyAlignment="1" applyProtection="1">
      <alignment horizontal="center" vertical="center"/>
    </xf>
    <xf numFmtId="0" fontId="51" fillId="0" borderId="19" xfId="0" applyFont="1" applyFill="1" applyBorder="1" applyAlignment="1" applyProtection="1">
      <alignment horizontal="left" vertical="center" wrapText="1"/>
    </xf>
    <xf numFmtId="0" fontId="51" fillId="0" borderId="14" xfId="0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 applyProtection="1">
      <alignment horizontal="left" vertical="center" wrapText="1"/>
    </xf>
    <xf numFmtId="0" fontId="51" fillId="0" borderId="4" xfId="0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 applyProtection="1">
      <alignment horizontal="center" vertical="center" wrapText="1"/>
    </xf>
    <xf numFmtId="0" fontId="51" fillId="0" borderId="19" xfId="0" applyFont="1" applyFill="1" applyBorder="1" applyAlignment="1" applyProtection="1">
      <alignment horizontal="center" vertical="center" wrapText="1"/>
    </xf>
    <xf numFmtId="0" fontId="51" fillId="0" borderId="14" xfId="0" applyFont="1" applyFill="1" applyBorder="1" applyAlignment="1" applyProtection="1">
      <alignment horizontal="center" vertical="center" wrapText="1"/>
    </xf>
    <xf numFmtId="0" fontId="55" fillId="0" borderId="106" xfId="0" applyFont="1" applyFill="1" applyBorder="1" applyAlignment="1" applyProtection="1">
      <alignment horizontal="center" vertical="center" wrapText="1" shrinkToFit="1"/>
      <protection locked="0"/>
    </xf>
    <xf numFmtId="0" fontId="55" fillId="0" borderId="107" xfId="0" applyFont="1" applyFill="1" applyBorder="1" applyAlignment="1" applyProtection="1">
      <alignment horizontal="center" vertical="center" wrapText="1" shrinkToFit="1"/>
      <protection locked="0"/>
    </xf>
    <xf numFmtId="0" fontId="6" fillId="0" borderId="109" xfId="0" applyFont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108" xfId="0" applyFont="1" applyBorder="1" applyAlignment="1" applyProtection="1">
      <alignment horizontal="right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11</xdr:row>
          <xdr:rowOff>68580</xdr:rowOff>
        </xdr:from>
        <xdr:to>
          <xdr:col>4</xdr:col>
          <xdr:colOff>403860</xdr:colOff>
          <xdr:row>11</xdr:row>
          <xdr:rowOff>274320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11</xdr:row>
          <xdr:rowOff>68580</xdr:rowOff>
        </xdr:from>
        <xdr:to>
          <xdr:col>1</xdr:col>
          <xdr:colOff>411480</xdr:colOff>
          <xdr:row>11</xdr:row>
          <xdr:rowOff>274320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9</xdr:row>
          <xdr:rowOff>68580</xdr:rowOff>
        </xdr:from>
        <xdr:to>
          <xdr:col>1</xdr:col>
          <xdr:colOff>411480</xdr:colOff>
          <xdr:row>9</xdr:row>
          <xdr:rowOff>274320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8</xdr:row>
          <xdr:rowOff>1752600</xdr:rowOff>
        </xdr:from>
        <xdr:to>
          <xdr:col>1</xdr:col>
          <xdr:colOff>411480</xdr:colOff>
          <xdr:row>8</xdr:row>
          <xdr:rowOff>1965960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2"/>
  <sheetViews>
    <sheetView tabSelected="1" view="pageBreakPreview" zoomScaleNormal="100" zoomScaleSheetLayoutView="100" workbookViewId="0">
      <selection activeCell="K15" sqref="K15"/>
    </sheetView>
  </sheetViews>
  <sheetFormatPr defaultColWidth="9" defaultRowHeight="13.2"/>
  <cols>
    <col min="1" max="1" width="17.6640625" style="89" customWidth="1"/>
    <col min="2" max="5" width="17.6640625" style="90" customWidth="1"/>
    <col min="6" max="6" width="3.33203125" style="111" customWidth="1"/>
    <col min="7" max="16384" width="9" style="90"/>
  </cols>
  <sheetData>
    <row r="1" spans="1:7">
      <c r="A1" s="89" t="s">
        <v>14</v>
      </c>
      <c r="E1" s="88">
        <v>45422</v>
      </c>
      <c r="F1" s="108"/>
      <c r="G1" s="109" t="s">
        <v>81</v>
      </c>
    </row>
    <row r="2" spans="1:7">
      <c r="A2" s="91"/>
      <c r="F2" s="90"/>
      <c r="G2" s="110" t="s">
        <v>59</v>
      </c>
    </row>
    <row r="3" spans="1:7" ht="14.4">
      <c r="A3" s="92" t="s">
        <v>11</v>
      </c>
      <c r="B3" s="93"/>
      <c r="C3" s="93"/>
      <c r="D3" s="93"/>
      <c r="E3" s="93"/>
      <c r="G3" s="110" t="s">
        <v>80</v>
      </c>
    </row>
    <row r="4" spans="1:7" s="94" customFormat="1" ht="39" customHeight="1">
      <c r="B4" s="95" t="s">
        <v>23</v>
      </c>
      <c r="C4" s="96"/>
      <c r="D4" s="97"/>
      <c r="E4" s="98">
        <f>様式5出席簿_学習者!E4</f>
        <v>45383</v>
      </c>
      <c r="F4" s="112"/>
    </row>
    <row r="5" spans="1:7">
      <c r="A5" s="99" t="s">
        <v>15</v>
      </c>
    </row>
    <row r="6" spans="1:7">
      <c r="A6" s="90"/>
    </row>
    <row r="7" spans="1:7" ht="33" customHeight="1">
      <c r="C7" s="100" t="s">
        <v>16</v>
      </c>
      <c r="D7" s="250" t="str">
        <f>IF(様式5出席簿_学習者!AD2="","",様式5出席簿_学習者!AD2)</f>
        <v/>
      </c>
      <c r="E7" s="251"/>
    </row>
    <row r="8" spans="1:7" ht="33" customHeight="1">
      <c r="C8" s="100" t="s">
        <v>17</v>
      </c>
      <c r="D8" s="247"/>
      <c r="E8" s="248"/>
    </row>
    <row r="9" spans="1:7" ht="22.5" customHeight="1">
      <c r="C9" s="100" t="s">
        <v>48</v>
      </c>
      <c r="D9" s="247"/>
      <c r="E9" s="248"/>
    </row>
    <row r="10" spans="1:7" ht="22.5" customHeight="1">
      <c r="C10" s="100" t="s">
        <v>45</v>
      </c>
      <c r="D10" s="247"/>
      <c r="E10" s="248"/>
    </row>
    <row r="11" spans="1:7" ht="22.5" customHeight="1">
      <c r="C11" s="100" t="s">
        <v>46</v>
      </c>
      <c r="D11" s="247"/>
      <c r="E11" s="248"/>
    </row>
    <row r="12" spans="1:7" ht="22.5" customHeight="1">
      <c r="A12" s="90"/>
      <c r="C12" s="100" t="s">
        <v>47</v>
      </c>
      <c r="D12" s="247"/>
      <c r="E12" s="248"/>
    </row>
    <row r="13" spans="1:7">
      <c r="A13" s="90"/>
    </row>
    <row r="14" spans="1:7">
      <c r="A14" s="99" t="s">
        <v>18</v>
      </c>
    </row>
    <row r="15" spans="1:7">
      <c r="A15" s="90"/>
    </row>
    <row r="16" spans="1:7">
      <c r="A16" s="93" t="s">
        <v>12</v>
      </c>
      <c r="B16" s="93"/>
      <c r="C16" s="93"/>
      <c r="D16" s="93"/>
      <c r="E16" s="93"/>
    </row>
    <row r="17" spans="1:6" ht="13.8" thickBot="1">
      <c r="A17" s="90"/>
    </row>
    <row r="18" spans="1:6" ht="43.5" customHeight="1" thickBot="1">
      <c r="A18" s="101" t="s">
        <v>53</v>
      </c>
      <c r="B18" s="249">
        <f>様式5出席簿_学習者!AM76+D24</f>
        <v>0</v>
      </c>
      <c r="C18" s="249"/>
      <c r="D18" s="249"/>
      <c r="E18" s="102"/>
    </row>
    <row r="20" spans="1:6">
      <c r="A20" s="90" t="s">
        <v>71</v>
      </c>
    </row>
    <row r="21" spans="1:6" ht="39.75" customHeight="1">
      <c r="A21" s="103" t="s">
        <v>13</v>
      </c>
      <c r="B21" s="252" t="str">
        <f>IF(様式5出席簿_学習者!AD4="","",様式5出席簿_学習者!AD4)</f>
        <v/>
      </c>
      <c r="C21" s="253"/>
      <c r="D21" s="253"/>
      <c r="E21" s="254"/>
    </row>
    <row r="22" spans="1:6" ht="39.75" customHeight="1">
      <c r="A22" s="255" t="s">
        <v>77</v>
      </c>
      <c r="B22" s="256"/>
      <c r="C22" s="257"/>
      <c r="D22" s="262">
        <f>IF(様式5出席簿_学習者!AO75="","",様式5出席簿_学習者!AO75)</f>
        <v>0</v>
      </c>
      <c r="E22" s="263"/>
    </row>
    <row r="23" spans="1:6" ht="57" customHeight="1">
      <c r="A23" s="258" t="s">
        <v>82</v>
      </c>
      <c r="B23" s="259"/>
      <c r="C23" s="260"/>
      <c r="D23" s="264">
        <f>IF(様式5出席簿_学習者!AM76="","",様式5出席簿_学習者!AM76)</f>
        <v>0</v>
      </c>
      <c r="E23" s="265"/>
    </row>
    <row r="24" spans="1:6" ht="39.75" customHeight="1">
      <c r="A24" s="261" t="s">
        <v>84</v>
      </c>
      <c r="B24" s="259"/>
      <c r="C24" s="260"/>
      <c r="D24" s="266"/>
      <c r="E24" s="267"/>
    </row>
    <row r="25" spans="1:6" ht="39.75" customHeight="1">
      <c r="A25" s="261" t="s">
        <v>72</v>
      </c>
      <c r="B25" s="259"/>
      <c r="C25" s="260"/>
      <c r="D25" s="264">
        <f>SUM(D23:E24)</f>
        <v>0</v>
      </c>
      <c r="E25" s="265"/>
    </row>
    <row r="26" spans="1:6">
      <c r="A26" s="90"/>
    </row>
    <row r="27" spans="1:6" ht="8.25" customHeight="1">
      <c r="A27" s="104"/>
      <c r="B27" s="105"/>
      <c r="C27" s="105"/>
      <c r="D27" s="105"/>
      <c r="E27" s="105"/>
    </row>
    <row r="28" spans="1:6" s="106" customFormat="1" ht="12">
      <c r="A28" s="106" t="s">
        <v>70</v>
      </c>
      <c r="F28" s="113"/>
    </row>
    <row r="29" spans="1:6" s="106" customFormat="1" ht="12">
      <c r="A29" s="107" t="s">
        <v>21</v>
      </c>
      <c r="F29" s="113"/>
    </row>
    <row r="30" spans="1:6" s="106" customFormat="1" ht="12">
      <c r="A30" s="107" t="s">
        <v>22</v>
      </c>
      <c r="F30" s="113"/>
    </row>
    <row r="31" spans="1:6" s="106" customFormat="1" ht="12">
      <c r="A31" s="107" t="s">
        <v>19</v>
      </c>
      <c r="F31" s="113"/>
    </row>
    <row r="32" spans="1:6" s="106" customFormat="1" ht="12">
      <c r="A32" s="107" t="s">
        <v>20</v>
      </c>
      <c r="F32" s="113"/>
    </row>
  </sheetData>
  <sheetProtection algorithmName="SHA-512" hashValue="ZYpEcLUSTvKbu+ekdsRWXhAgMRzm67fkn5TlP67SYsI9HEIiCpAn0P2+Yt3ho3GP33pP1YlQ3JMQ4yZ7Cl3QwA==" saltValue="dBvfHpBzRpkKqaV4g3zp+w==" spinCount="100000" sheet="1" objects="1" scenarios="1"/>
  <mergeCells count="16">
    <mergeCell ref="B21:E21"/>
    <mergeCell ref="A22:C22"/>
    <mergeCell ref="A23:C23"/>
    <mergeCell ref="A24:C24"/>
    <mergeCell ref="A25:C25"/>
    <mergeCell ref="D22:E22"/>
    <mergeCell ref="D23:E23"/>
    <mergeCell ref="D24:E24"/>
    <mergeCell ref="D25:E25"/>
    <mergeCell ref="D9:E9"/>
    <mergeCell ref="B18:D18"/>
    <mergeCell ref="D7:E7"/>
    <mergeCell ref="D8:E8"/>
    <mergeCell ref="D10:E10"/>
    <mergeCell ref="D11:E11"/>
    <mergeCell ref="D12:E12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15"/>
  <sheetViews>
    <sheetView view="pageBreakPreview" zoomScaleNormal="100" zoomScaleSheetLayoutView="100" workbookViewId="0">
      <selection activeCell="P6" sqref="P6"/>
    </sheetView>
  </sheetViews>
  <sheetFormatPr defaultColWidth="9" defaultRowHeight="13.2"/>
  <cols>
    <col min="1" max="1" width="14.44140625" style="90" customWidth="1"/>
    <col min="2" max="2" width="5.88671875" style="90" customWidth="1"/>
    <col min="3" max="3" width="8.88671875" style="90" customWidth="1"/>
    <col min="4" max="4" width="9.33203125" style="90" customWidth="1"/>
    <col min="5" max="5" width="5.77734375" style="90" customWidth="1"/>
    <col min="6" max="6" width="9.21875" style="90" customWidth="1"/>
    <col min="7" max="8" width="10.21875" style="90" customWidth="1"/>
    <col min="9" max="9" width="15.6640625" style="90" customWidth="1"/>
    <col min="10" max="10" width="9" style="110"/>
    <col min="11" max="16384" width="9" style="90"/>
  </cols>
  <sheetData>
    <row r="1" spans="1:10" s="114" customFormat="1" ht="18" customHeight="1">
      <c r="A1" s="114" t="s">
        <v>32</v>
      </c>
      <c r="J1" s="109" t="s">
        <v>62</v>
      </c>
    </row>
    <row r="2" spans="1:10" ht="35.25" customHeight="1">
      <c r="B2" s="115"/>
      <c r="C2" s="115"/>
      <c r="D2" s="115"/>
      <c r="E2" s="116" t="s">
        <v>27</v>
      </c>
      <c r="G2" s="117"/>
      <c r="H2" s="117"/>
      <c r="I2" s="118">
        <f>IF(様式5出席簿_学習者!E4="","",様式5出席簿_学習者!E4)</f>
        <v>45383</v>
      </c>
      <c r="J2" s="110" t="s">
        <v>59</v>
      </c>
    </row>
    <row r="3" spans="1:10" ht="43.5" customHeight="1">
      <c r="A3" s="100" t="s">
        <v>28</v>
      </c>
      <c r="B3" s="271" t="str">
        <f>IF(様式5出席簿_指導者!AA2="","",様式5出席簿_指導者!AA2)</f>
        <v/>
      </c>
      <c r="C3" s="272"/>
      <c r="D3" s="272"/>
      <c r="E3" s="272"/>
      <c r="F3" s="272"/>
      <c r="G3" s="272"/>
      <c r="H3" s="272"/>
      <c r="I3" s="273"/>
      <c r="J3" s="110" t="s">
        <v>79</v>
      </c>
    </row>
    <row r="4" spans="1:10" ht="43.5" customHeight="1">
      <c r="A4" s="100" t="s">
        <v>13</v>
      </c>
      <c r="B4" s="271" t="str">
        <f>IF(様式5出席簿_指導者!AA4="","",様式5出席簿_指導者!AA4)</f>
        <v/>
      </c>
      <c r="C4" s="272"/>
      <c r="D4" s="272"/>
      <c r="E4" s="272"/>
      <c r="F4" s="272"/>
      <c r="G4" s="272"/>
      <c r="H4" s="272"/>
      <c r="I4" s="273"/>
    </row>
    <row r="5" spans="1:10" ht="36.75" customHeight="1">
      <c r="A5" s="100" t="s">
        <v>29</v>
      </c>
      <c r="B5" s="274"/>
      <c r="C5" s="275"/>
      <c r="D5" s="275"/>
      <c r="E5" s="275"/>
      <c r="F5" s="275"/>
      <c r="G5" s="275"/>
      <c r="H5" s="275"/>
      <c r="I5" s="276"/>
    </row>
    <row r="6" spans="1:10" ht="51.75" customHeight="1">
      <c r="A6" s="119" t="s">
        <v>76</v>
      </c>
      <c r="B6" s="274"/>
      <c r="C6" s="275"/>
      <c r="D6" s="275"/>
      <c r="E6" s="275"/>
      <c r="F6" s="275"/>
      <c r="G6" s="285"/>
      <c r="H6" s="86"/>
      <c r="I6" s="87"/>
    </row>
    <row r="7" spans="1:10" ht="28.5" customHeight="1">
      <c r="A7" s="119" t="s">
        <v>37</v>
      </c>
      <c r="B7" s="283" t="s">
        <v>34</v>
      </c>
      <c r="C7" s="284"/>
      <c r="D7" s="225">
        <f>様式5出席簿_学習者!AP71</f>
        <v>0</v>
      </c>
      <c r="E7" s="288" t="s">
        <v>36</v>
      </c>
      <c r="F7" s="284"/>
      <c r="G7" s="120">
        <f>IF(様式5出席簿_学習者!AO73="","",様式5出席簿_学習者!AO73)</f>
        <v>0</v>
      </c>
      <c r="H7" s="121" t="s">
        <v>74</v>
      </c>
      <c r="I7" s="122">
        <f>IF(様式5出席簿_学習者!AO75="","",様式5出席簿_学習者!AO75)</f>
        <v>0</v>
      </c>
    </row>
    <row r="8" spans="1:10" ht="28.5" customHeight="1" thickBot="1">
      <c r="A8" s="123" t="s">
        <v>33</v>
      </c>
      <c r="B8" s="286" t="s">
        <v>34</v>
      </c>
      <c r="C8" s="287"/>
      <c r="D8" s="226">
        <f>様式5出席簿_指導者!AM71</f>
        <v>0</v>
      </c>
      <c r="E8" s="288" t="s">
        <v>36</v>
      </c>
      <c r="F8" s="284"/>
      <c r="G8" s="226">
        <f>様式5出席簿_指導者!AL73</f>
        <v>0</v>
      </c>
      <c r="H8" s="291"/>
      <c r="I8" s="292"/>
    </row>
    <row r="9" spans="1:10" ht="291" customHeight="1" thickTop="1">
      <c r="A9" s="268" t="s">
        <v>30</v>
      </c>
      <c r="B9" s="24"/>
      <c r="C9" s="124" t="s">
        <v>7</v>
      </c>
      <c r="D9" s="280"/>
      <c r="E9" s="281"/>
      <c r="F9" s="281"/>
      <c r="G9" s="281"/>
      <c r="H9" s="281"/>
      <c r="I9" s="282"/>
    </row>
    <row r="10" spans="1:10" ht="27" customHeight="1">
      <c r="A10" s="269"/>
      <c r="B10" s="23"/>
      <c r="C10" s="125" t="s">
        <v>50</v>
      </c>
      <c r="D10" s="126"/>
      <c r="E10" s="127" t="s">
        <v>35</v>
      </c>
      <c r="F10" s="128"/>
      <c r="G10" s="128"/>
      <c r="H10" s="128"/>
      <c r="I10" s="129"/>
    </row>
    <row r="11" spans="1:10" ht="27" customHeight="1">
      <c r="A11" s="269"/>
      <c r="B11" s="130" t="s">
        <v>90</v>
      </c>
      <c r="C11" s="131"/>
      <c r="D11" s="131"/>
      <c r="E11" s="131"/>
      <c r="F11" s="131"/>
      <c r="G11" s="131"/>
      <c r="H11" s="131"/>
      <c r="I11" s="132"/>
    </row>
    <row r="12" spans="1:10" ht="48" customHeight="1" thickBot="1">
      <c r="A12" s="270"/>
      <c r="B12" s="22"/>
      <c r="C12" s="133" t="s">
        <v>49</v>
      </c>
      <c r="D12" s="133"/>
      <c r="E12" s="21"/>
      <c r="F12" s="133" t="s">
        <v>51</v>
      </c>
      <c r="G12" s="289" t="s">
        <v>91</v>
      </c>
      <c r="H12" s="289"/>
      <c r="I12" s="290"/>
    </row>
    <row r="13" spans="1:10" ht="117.75" customHeight="1" thickTop="1">
      <c r="A13" s="134" t="s">
        <v>31</v>
      </c>
      <c r="B13" s="277"/>
      <c r="C13" s="278"/>
      <c r="D13" s="278"/>
      <c r="E13" s="278"/>
      <c r="F13" s="278"/>
      <c r="G13" s="278"/>
      <c r="H13" s="278"/>
      <c r="I13" s="279"/>
    </row>
    <row r="15" spans="1:10">
      <c r="A15" s="99"/>
    </row>
  </sheetData>
  <sheetProtection algorithmName="SHA-512" hashValue="2SMKrWhAvgo12Cl2g8swgeAEc+t3rte2LIahGnb4Q8V6TEFmJNEqicSu7IAhfhqPBiXsGOf8oalEyTScYrDKkw==" saltValue="MNCtjWiVS/kwN98WevedZQ==" spinCount="100000" sheet="1" objects="1" scenarios="1"/>
  <mergeCells count="13">
    <mergeCell ref="A9:A12"/>
    <mergeCell ref="B3:I3"/>
    <mergeCell ref="B4:I4"/>
    <mergeCell ref="B5:I5"/>
    <mergeCell ref="B13:I13"/>
    <mergeCell ref="D9:I9"/>
    <mergeCell ref="B7:C7"/>
    <mergeCell ref="B6:G6"/>
    <mergeCell ref="B8:C8"/>
    <mergeCell ref="E7:F7"/>
    <mergeCell ref="G12:I12"/>
    <mergeCell ref="E8:F8"/>
    <mergeCell ref="H8:I8"/>
  </mergeCells>
  <phoneticPr fontId="2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Check Box 14">
              <controlPr defaultSize="0" autoFill="0" autoLine="0" autoPict="0">
                <anchor moveWithCells="1">
                  <from>
                    <xdr:col>4</xdr:col>
                    <xdr:colOff>99060</xdr:colOff>
                    <xdr:row>11</xdr:row>
                    <xdr:rowOff>68580</xdr:rowOff>
                  </from>
                  <to>
                    <xdr:col>4</xdr:col>
                    <xdr:colOff>403860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5" name="Check Box 15">
              <controlPr defaultSize="0" autoFill="0" autoLine="0" autoPict="0">
                <anchor moveWithCells="1">
                  <from>
                    <xdr:col>1</xdr:col>
                    <xdr:colOff>106680</xdr:colOff>
                    <xdr:row>11</xdr:row>
                    <xdr:rowOff>68580</xdr:rowOff>
                  </from>
                  <to>
                    <xdr:col>1</xdr:col>
                    <xdr:colOff>411480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1</xdr:col>
                    <xdr:colOff>106680</xdr:colOff>
                    <xdr:row>9</xdr:row>
                    <xdr:rowOff>68580</xdr:rowOff>
                  </from>
                  <to>
                    <xdr:col>1</xdr:col>
                    <xdr:colOff>411480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Check Box 18">
              <controlPr defaultSize="0" autoFill="0" autoLine="0" autoPict="0">
                <anchor moveWithCells="1">
                  <from>
                    <xdr:col>1</xdr:col>
                    <xdr:colOff>106680</xdr:colOff>
                    <xdr:row>8</xdr:row>
                    <xdr:rowOff>1752600</xdr:rowOff>
                  </from>
                  <to>
                    <xdr:col>1</xdr:col>
                    <xdr:colOff>411480</xdr:colOff>
                    <xdr:row>8</xdr:row>
                    <xdr:rowOff>1965960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129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8" sqref="N8"/>
    </sheetView>
  </sheetViews>
  <sheetFormatPr defaultColWidth="9" defaultRowHeight="14.4"/>
  <cols>
    <col min="1" max="1" width="3.33203125" style="142" customWidth="1"/>
    <col min="2" max="2" width="16.44140625" style="138" customWidth="1"/>
    <col min="3" max="3" width="11.6640625" style="138" bestFit="1" customWidth="1"/>
    <col min="4" max="4" width="5" style="138" customWidth="1"/>
    <col min="5" max="5" width="7.109375" style="136" customWidth="1"/>
    <col min="6" max="6" width="4.109375" style="137" customWidth="1"/>
    <col min="7" max="7" width="7.109375" style="136" customWidth="1"/>
    <col min="8" max="8" width="9" style="138" customWidth="1"/>
    <col min="9" max="9" width="37.44140625" style="139" customWidth="1"/>
    <col min="10" max="10" width="7.109375" style="140" customWidth="1"/>
    <col min="11" max="16384" width="9" style="138"/>
  </cols>
  <sheetData>
    <row r="1" spans="1:12" ht="19.2">
      <c r="A1" s="146" t="s">
        <v>52</v>
      </c>
      <c r="B1" s="147"/>
      <c r="C1" s="148"/>
      <c r="D1" s="149" t="s">
        <v>38</v>
      </c>
      <c r="E1" s="150"/>
      <c r="F1" s="151"/>
      <c r="G1" s="150"/>
      <c r="H1" s="152"/>
      <c r="I1" s="153"/>
      <c r="J1" s="154" t="s">
        <v>58</v>
      </c>
    </row>
    <row r="2" spans="1:12" ht="21.75" customHeight="1">
      <c r="A2" s="301" t="s">
        <v>57</v>
      </c>
      <c r="B2" s="301"/>
      <c r="C2" s="302" t="str">
        <f>IF(様式5出席簿_指導者!AA4="","",様式5出席簿_指導者!AA4)</f>
        <v/>
      </c>
      <c r="D2" s="302"/>
      <c r="E2" s="302"/>
      <c r="F2" s="302"/>
      <c r="G2" s="302"/>
      <c r="H2" s="302"/>
      <c r="I2" s="155">
        <f>様式3助成金請求書!E4</f>
        <v>45383</v>
      </c>
      <c r="J2" s="156" t="s">
        <v>78</v>
      </c>
      <c r="K2" s="141"/>
    </row>
    <row r="3" spans="1:12" ht="6" customHeight="1" thickBot="1">
      <c r="A3" s="157"/>
      <c r="B3" s="152"/>
      <c r="C3" s="152"/>
      <c r="D3" s="152"/>
      <c r="E3" s="150"/>
      <c r="F3" s="151"/>
      <c r="G3" s="150"/>
      <c r="H3" s="152"/>
      <c r="I3" s="153"/>
      <c r="J3" s="158"/>
      <c r="K3" s="141"/>
    </row>
    <row r="4" spans="1:12" s="145" customFormat="1" ht="13.5" customHeight="1" thickBot="1">
      <c r="A4" s="159" t="s">
        <v>2</v>
      </c>
      <c r="B4" s="160" t="s">
        <v>39</v>
      </c>
      <c r="C4" s="161" t="s">
        <v>40</v>
      </c>
      <c r="D4" s="162" t="s">
        <v>41</v>
      </c>
      <c r="E4" s="303" t="s">
        <v>42</v>
      </c>
      <c r="F4" s="304"/>
      <c r="G4" s="305"/>
      <c r="H4" s="160" t="s">
        <v>43</v>
      </c>
      <c r="I4" s="163" t="s">
        <v>44</v>
      </c>
      <c r="J4" s="158" t="s">
        <v>92</v>
      </c>
      <c r="K4" s="144"/>
    </row>
    <row r="5" spans="1:12" s="135" customFormat="1" ht="30.75" customHeight="1" thickTop="1">
      <c r="A5" s="306">
        <v>1</v>
      </c>
      <c r="B5" s="307"/>
      <c r="C5" s="232"/>
      <c r="D5" s="229" t="str">
        <f>IF(C5="","",TEXT(C5,"aaa"))</f>
        <v/>
      </c>
      <c r="E5" s="17" t="s">
        <v>61</v>
      </c>
      <c r="F5" s="9" t="s">
        <v>60</v>
      </c>
      <c r="G5" s="13" t="s">
        <v>61</v>
      </c>
      <c r="H5" s="1"/>
      <c r="I5" s="2"/>
      <c r="K5" s="141"/>
    </row>
    <row r="6" spans="1:12" s="135" customFormat="1" ht="30.75" customHeight="1">
      <c r="A6" s="294"/>
      <c r="B6" s="297"/>
      <c r="C6" s="233"/>
      <c r="D6" s="230" t="str">
        <f t="shared" ref="D6:D9" si="0">IF(C6="","",TEXT(C6,"aaa"))</f>
        <v/>
      </c>
      <c r="E6" s="18" t="s">
        <v>61</v>
      </c>
      <c r="F6" s="10" t="s">
        <v>60</v>
      </c>
      <c r="G6" s="14" t="s">
        <v>61</v>
      </c>
      <c r="H6" s="3"/>
      <c r="I6" s="4"/>
      <c r="J6" s="143"/>
      <c r="K6" s="141"/>
      <c r="L6" s="141"/>
    </row>
    <row r="7" spans="1:12" s="135" customFormat="1" ht="30.75" customHeight="1">
      <c r="A7" s="294"/>
      <c r="B7" s="297"/>
      <c r="C7" s="233"/>
      <c r="D7" s="230" t="str">
        <f t="shared" si="0"/>
        <v/>
      </c>
      <c r="E7" s="18" t="s">
        <v>61</v>
      </c>
      <c r="F7" s="10" t="s">
        <v>60</v>
      </c>
      <c r="G7" s="14" t="s">
        <v>61</v>
      </c>
      <c r="H7" s="3"/>
      <c r="I7" s="4"/>
      <c r="J7" s="143"/>
      <c r="K7" s="141"/>
      <c r="L7" s="141"/>
    </row>
    <row r="8" spans="1:12" s="135" customFormat="1" ht="30.75" customHeight="1">
      <c r="A8" s="294"/>
      <c r="B8" s="297"/>
      <c r="C8" s="235"/>
      <c r="D8" s="230" t="str">
        <f t="shared" si="0"/>
        <v/>
      </c>
      <c r="E8" s="18" t="s">
        <v>61</v>
      </c>
      <c r="F8" s="10" t="s">
        <v>60</v>
      </c>
      <c r="G8" s="14" t="s">
        <v>61</v>
      </c>
      <c r="H8" s="3"/>
      <c r="I8" s="4"/>
      <c r="J8" s="143"/>
      <c r="K8" s="141"/>
      <c r="L8" s="141"/>
    </row>
    <row r="9" spans="1:12" s="135" customFormat="1" ht="30.75" customHeight="1">
      <c r="A9" s="295"/>
      <c r="B9" s="298"/>
      <c r="C9" s="236"/>
      <c r="D9" s="234" t="str">
        <f t="shared" si="0"/>
        <v/>
      </c>
      <c r="E9" s="19" t="s">
        <v>61</v>
      </c>
      <c r="F9" s="11" t="s">
        <v>60</v>
      </c>
      <c r="G9" s="15" t="s">
        <v>61</v>
      </c>
      <c r="H9" s="5"/>
      <c r="I9" s="6"/>
      <c r="J9" s="143"/>
      <c r="K9" s="141"/>
      <c r="L9" s="141"/>
    </row>
    <row r="10" spans="1:12" s="135" customFormat="1" ht="30.75" customHeight="1">
      <c r="A10" s="293">
        <v>2</v>
      </c>
      <c r="B10" s="296"/>
      <c r="C10" s="237"/>
      <c r="D10" s="231" t="str">
        <f t="shared" ref="D10:D73" si="1">IF(C10="","",TEXT(C10,"aaa"))</f>
        <v/>
      </c>
      <c r="E10" s="20" t="s">
        <v>61</v>
      </c>
      <c r="F10" s="12" t="s">
        <v>60</v>
      </c>
      <c r="G10" s="16" t="s">
        <v>61</v>
      </c>
      <c r="H10" s="7"/>
      <c r="I10" s="8"/>
      <c r="J10" s="143"/>
      <c r="K10" s="141"/>
      <c r="L10" s="141"/>
    </row>
    <row r="11" spans="1:12" s="135" customFormat="1" ht="30.75" customHeight="1">
      <c r="A11" s="294"/>
      <c r="B11" s="297"/>
      <c r="C11" s="235"/>
      <c r="D11" s="230" t="str">
        <f t="shared" si="1"/>
        <v/>
      </c>
      <c r="E11" s="18" t="s">
        <v>61</v>
      </c>
      <c r="F11" s="10" t="s">
        <v>60</v>
      </c>
      <c r="G11" s="14" t="s">
        <v>61</v>
      </c>
      <c r="H11" s="3"/>
      <c r="I11" s="4"/>
      <c r="J11" s="143"/>
      <c r="K11" s="141"/>
      <c r="L11" s="141"/>
    </row>
    <row r="12" spans="1:12" s="135" customFormat="1" ht="30.75" customHeight="1">
      <c r="A12" s="294"/>
      <c r="B12" s="297"/>
      <c r="C12" s="235"/>
      <c r="D12" s="230" t="str">
        <f t="shared" si="1"/>
        <v/>
      </c>
      <c r="E12" s="18" t="s">
        <v>61</v>
      </c>
      <c r="F12" s="10" t="s">
        <v>60</v>
      </c>
      <c r="G12" s="14" t="s">
        <v>61</v>
      </c>
      <c r="H12" s="3"/>
      <c r="I12" s="4"/>
      <c r="J12" s="143"/>
      <c r="K12" s="141"/>
      <c r="L12" s="141"/>
    </row>
    <row r="13" spans="1:12" s="135" customFormat="1" ht="30.75" customHeight="1">
      <c r="A13" s="294"/>
      <c r="B13" s="297"/>
      <c r="C13" s="235"/>
      <c r="D13" s="230" t="str">
        <f t="shared" si="1"/>
        <v/>
      </c>
      <c r="E13" s="18" t="s">
        <v>61</v>
      </c>
      <c r="F13" s="10" t="s">
        <v>60</v>
      </c>
      <c r="G13" s="14" t="s">
        <v>61</v>
      </c>
      <c r="H13" s="3"/>
      <c r="I13" s="4"/>
      <c r="J13" s="143"/>
      <c r="K13" s="141"/>
      <c r="L13" s="141"/>
    </row>
    <row r="14" spans="1:12" s="135" customFormat="1" ht="30.75" customHeight="1">
      <c r="A14" s="295"/>
      <c r="B14" s="298"/>
      <c r="C14" s="236"/>
      <c r="D14" s="234" t="str">
        <f t="shared" si="1"/>
        <v/>
      </c>
      <c r="E14" s="19" t="s">
        <v>61</v>
      </c>
      <c r="F14" s="11" t="s">
        <v>60</v>
      </c>
      <c r="G14" s="15" t="s">
        <v>61</v>
      </c>
      <c r="H14" s="5"/>
      <c r="I14" s="6"/>
      <c r="J14" s="143"/>
      <c r="K14" s="141"/>
      <c r="L14" s="141"/>
    </row>
    <row r="15" spans="1:12" s="135" customFormat="1" ht="30.75" customHeight="1">
      <c r="A15" s="293">
        <v>3</v>
      </c>
      <c r="B15" s="296"/>
      <c r="C15" s="237"/>
      <c r="D15" s="231" t="str">
        <f t="shared" si="1"/>
        <v/>
      </c>
      <c r="E15" s="20" t="s">
        <v>61</v>
      </c>
      <c r="F15" s="12" t="s">
        <v>60</v>
      </c>
      <c r="G15" s="16" t="s">
        <v>61</v>
      </c>
      <c r="H15" s="7"/>
      <c r="I15" s="8"/>
      <c r="J15" s="143"/>
      <c r="K15" s="141"/>
      <c r="L15" s="141"/>
    </row>
    <row r="16" spans="1:12" s="135" customFormat="1" ht="30.75" customHeight="1">
      <c r="A16" s="294"/>
      <c r="B16" s="297"/>
      <c r="C16" s="235"/>
      <c r="D16" s="230" t="str">
        <f t="shared" si="1"/>
        <v/>
      </c>
      <c r="E16" s="18" t="s">
        <v>61</v>
      </c>
      <c r="F16" s="10" t="s">
        <v>60</v>
      </c>
      <c r="G16" s="14" t="s">
        <v>61</v>
      </c>
      <c r="H16" s="3"/>
      <c r="I16" s="4"/>
      <c r="J16" s="143"/>
      <c r="K16" s="141"/>
      <c r="L16" s="141"/>
    </row>
    <row r="17" spans="1:12" s="135" customFormat="1" ht="30.75" customHeight="1">
      <c r="A17" s="294"/>
      <c r="B17" s="297"/>
      <c r="C17" s="235"/>
      <c r="D17" s="230" t="str">
        <f t="shared" si="1"/>
        <v/>
      </c>
      <c r="E17" s="18" t="s">
        <v>61</v>
      </c>
      <c r="F17" s="10" t="s">
        <v>60</v>
      </c>
      <c r="G17" s="14" t="s">
        <v>61</v>
      </c>
      <c r="H17" s="3"/>
      <c r="I17" s="4"/>
      <c r="J17" s="143"/>
      <c r="K17" s="141"/>
      <c r="L17" s="141"/>
    </row>
    <row r="18" spans="1:12" s="135" customFormat="1" ht="30.75" customHeight="1">
      <c r="A18" s="294"/>
      <c r="B18" s="297"/>
      <c r="C18" s="235"/>
      <c r="D18" s="230" t="str">
        <f t="shared" si="1"/>
        <v/>
      </c>
      <c r="E18" s="18" t="s">
        <v>61</v>
      </c>
      <c r="F18" s="10" t="s">
        <v>60</v>
      </c>
      <c r="G18" s="14" t="s">
        <v>61</v>
      </c>
      <c r="H18" s="3"/>
      <c r="I18" s="4"/>
      <c r="J18" s="143"/>
      <c r="K18" s="141"/>
      <c r="L18" s="141"/>
    </row>
    <row r="19" spans="1:12" s="135" customFormat="1" ht="30.75" customHeight="1">
      <c r="A19" s="295"/>
      <c r="B19" s="298"/>
      <c r="C19" s="236"/>
      <c r="D19" s="234" t="str">
        <f t="shared" si="1"/>
        <v/>
      </c>
      <c r="E19" s="19" t="s">
        <v>61</v>
      </c>
      <c r="F19" s="11" t="s">
        <v>60</v>
      </c>
      <c r="G19" s="15" t="s">
        <v>61</v>
      </c>
      <c r="H19" s="5"/>
      <c r="I19" s="6"/>
      <c r="J19" s="143"/>
      <c r="K19" s="141"/>
      <c r="L19" s="141"/>
    </row>
    <row r="20" spans="1:12" s="135" customFormat="1" ht="30.75" customHeight="1">
      <c r="A20" s="293">
        <v>4</v>
      </c>
      <c r="B20" s="296"/>
      <c r="C20" s="237"/>
      <c r="D20" s="231" t="str">
        <f t="shared" si="1"/>
        <v/>
      </c>
      <c r="E20" s="20" t="s">
        <v>61</v>
      </c>
      <c r="F20" s="12" t="s">
        <v>60</v>
      </c>
      <c r="G20" s="16" t="s">
        <v>61</v>
      </c>
      <c r="H20" s="7"/>
      <c r="I20" s="8"/>
      <c r="J20" s="143"/>
      <c r="K20" s="141"/>
      <c r="L20" s="141"/>
    </row>
    <row r="21" spans="1:12" s="135" customFormat="1" ht="30.75" customHeight="1">
      <c r="A21" s="294"/>
      <c r="B21" s="297"/>
      <c r="C21" s="235"/>
      <c r="D21" s="230" t="str">
        <f t="shared" si="1"/>
        <v/>
      </c>
      <c r="E21" s="18" t="s">
        <v>61</v>
      </c>
      <c r="F21" s="10" t="s">
        <v>60</v>
      </c>
      <c r="G21" s="14" t="s">
        <v>61</v>
      </c>
      <c r="H21" s="3"/>
      <c r="I21" s="4"/>
      <c r="J21" s="143"/>
      <c r="K21" s="141"/>
      <c r="L21" s="141"/>
    </row>
    <row r="22" spans="1:12" s="135" customFormat="1" ht="30.75" customHeight="1">
      <c r="A22" s="294"/>
      <c r="B22" s="297"/>
      <c r="C22" s="235"/>
      <c r="D22" s="230" t="str">
        <f t="shared" si="1"/>
        <v/>
      </c>
      <c r="E22" s="18" t="s">
        <v>61</v>
      </c>
      <c r="F22" s="10" t="s">
        <v>60</v>
      </c>
      <c r="G22" s="14" t="s">
        <v>61</v>
      </c>
      <c r="H22" s="3"/>
      <c r="I22" s="4"/>
      <c r="J22" s="143"/>
      <c r="K22" s="141"/>
      <c r="L22" s="141"/>
    </row>
    <row r="23" spans="1:12" s="135" customFormat="1" ht="30.75" customHeight="1">
      <c r="A23" s="294"/>
      <c r="B23" s="297"/>
      <c r="C23" s="235"/>
      <c r="D23" s="230" t="str">
        <f t="shared" si="1"/>
        <v/>
      </c>
      <c r="E23" s="18" t="s">
        <v>61</v>
      </c>
      <c r="F23" s="10" t="s">
        <v>60</v>
      </c>
      <c r="G23" s="14" t="s">
        <v>61</v>
      </c>
      <c r="H23" s="3"/>
      <c r="I23" s="4"/>
      <c r="J23" s="143"/>
      <c r="K23" s="141"/>
      <c r="L23" s="141"/>
    </row>
    <row r="24" spans="1:12" s="135" customFormat="1" ht="30.75" customHeight="1">
      <c r="A24" s="295"/>
      <c r="B24" s="298"/>
      <c r="C24" s="236"/>
      <c r="D24" s="234" t="str">
        <f t="shared" si="1"/>
        <v/>
      </c>
      <c r="E24" s="19" t="s">
        <v>61</v>
      </c>
      <c r="F24" s="11" t="s">
        <v>60</v>
      </c>
      <c r="G24" s="15" t="s">
        <v>61</v>
      </c>
      <c r="H24" s="5"/>
      <c r="I24" s="6"/>
      <c r="J24" s="143"/>
      <c r="K24" s="141"/>
      <c r="L24" s="141"/>
    </row>
    <row r="25" spans="1:12" s="135" customFormat="1" ht="30.75" customHeight="1">
      <c r="A25" s="299">
        <v>5</v>
      </c>
      <c r="B25" s="300"/>
      <c r="C25" s="238"/>
      <c r="D25" s="239" t="str">
        <f t="shared" si="1"/>
        <v/>
      </c>
      <c r="E25" s="240" t="s">
        <v>61</v>
      </c>
      <c r="F25" s="241" t="s">
        <v>60</v>
      </c>
      <c r="G25" s="242" t="s">
        <v>61</v>
      </c>
      <c r="H25" s="243"/>
      <c r="I25" s="244"/>
      <c r="J25" s="143"/>
      <c r="K25" s="141"/>
      <c r="L25" s="141"/>
    </row>
    <row r="26" spans="1:12" s="135" customFormat="1" ht="30.75" customHeight="1">
      <c r="A26" s="294"/>
      <c r="B26" s="297"/>
      <c r="C26" s="235"/>
      <c r="D26" s="230" t="str">
        <f t="shared" si="1"/>
        <v/>
      </c>
      <c r="E26" s="18" t="s">
        <v>61</v>
      </c>
      <c r="F26" s="10" t="s">
        <v>60</v>
      </c>
      <c r="G26" s="14" t="s">
        <v>61</v>
      </c>
      <c r="H26" s="3"/>
      <c r="I26" s="4"/>
      <c r="J26" s="143"/>
      <c r="K26" s="141"/>
      <c r="L26" s="141"/>
    </row>
    <row r="27" spans="1:12" s="135" customFormat="1" ht="30.75" customHeight="1">
      <c r="A27" s="294"/>
      <c r="B27" s="297"/>
      <c r="C27" s="235"/>
      <c r="D27" s="230" t="str">
        <f t="shared" si="1"/>
        <v/>
      </c>
      <c r="E27" s="18" t="s">
        <v>61</v>
      </c>
      <c r="F27" s="10" t="s">
        <v>60</v>
      </c>
      <c r="G27" s="14" t="s">
        <v>61</v>
      </c>
      <c r="H27" s="3"/>
      <c r="I27" s="4"/>
      <c r="J27" s="143"/>
      <c r="K27" s="141"/>
      <c r="L27" s="141"/>
    </row>
    <row r="28" spans="1:12" s="135" customFormat="1" ht="30.75" customHeight="1">
      <c r="A28" s="294"/>
      <c r="B28" s="297"/>
      <c r="C28" s="235"/>
      <c r="D28" s="230" t="str">
        <f t="shared" si="1"/>
        <v/>
      </c>
      <c r="E28" s="18" t="s">
        <v>61</v>
      </c>
      <c r="F28" s="10" t="s">
        <v>60</v>
      </c>
      <c r="G28" s="14" t="s">
        <v>61</v>
      </c>
      <c r="H28" s="3"/>
      <c r="I28" s="4"/>
      <c r="J28" s="143"/>
      <c r="K28" s="141"/>
      <c r="L28" s="141"/>
    </row>
    <row r="29" spans="1:12" s="135" customFormat="1" ht="30.75" customHeight="1">
      <c r="A29" s="295"/>
      <c r="B29" s="298"/>
      <c r="C29" s="236"/>
      <c r="D29" s="234" t="str">
        <f t="shared" si="1"/>
        <v/>
      </c>
      <c r="E29" s="19" t="s">
        <v>61</v>
      </c>
      <c r="F29" s="11" t="s">
        <v>60</v>
      </c>
      <c r="G29" s="15" t="s">
        <v>61</v>
      </c>
      <c r="H29" s="5"/>
      <c r="I29" s="6"/>
      <c r="J29" s="143"/>
      <c r="K29" s="141"/>
      <c r="L29" s="141"/>
    </row>
    <row r="30" spans="1:12" s="135" customFormat="1" ht="30.75" customHeight="1">
      <c r="A30" s="293">
        <v>6</v>
      </c>
      <c r="B30" s="296"/>
      <c r="C30" s="237"/>
      <c r="D30" s="231" t="str">
        <f t="shared" si="1"/>
        <v/>
      </c>
      <c r="E30" s="20" t="s">
        <v>61</v>
      </c>
      <c r="F30" s="12" t="s">
        <v>60</v>
      </c>
      <c r="G30" s="16" t="s">
        <v>61</v>
      </c>
      <c r="H30" s="7"/>
      <c r="I30" s="8"/>
      <c r="J30" s="143"/>
      <c r="K30" s="141"/>
    </row>
    <row r="31" spans="1:12" s="135" customFormat="1" ht="30.75" customHeight="1">
      <c r="A31" s="294"/>
      <c r="B31" s="297"/>
      <c r="C31" s="235"/>
      <c r="D31" s="230" t="str">
        <f t="shared" si="1"/>
        <v/>
      </c>
      <c r="E31" s="18" t="s">
        <v>61</v>
      </c>
      <c r="F31" s="10" t="s">
        <v>60</v>
      </c>
      <c r="G31" s="14" t="s">
        <v>61</v>
      </c>
      <c r="H31" s="3"/>
      <c r="I31" s="4"/>
      <c r="J31" s="143"/>
      <c r="K31" s="141"/>
      <c r="L31" s="141"/>
    </row>
    <row r="32" spans="1:12" s="135" customFormat="1" ht="30.75" customHeight="1">
      <c r="A32" s="294"/>
      <c r="B32" s="297"/>
      <c r="C32" s="235"/>
      <c r="D32" s="230" t="str">
        <f t="shared" si="1"/>
        <v/>
      </c>
      <c r="E32" s="18" t="s">
        <v>61</v>
      </c>
      <c r="F32" s="10" t="s">
        <v>60</v>
      </c>
      <c r="G32" s="14" t="s">
        <v>61</v>
      </c>
      <c r="H32" s="3"/>
      <c r="I32" s="4"/>
      <c r="J32" s="143"/>
      <c r="K32" s="141"/>
      <c r="L32" s="141"/>
    </row>
    <row r="33" spans="1:12" s="135" customFormat="1" ht="30.75" customHeight="1">
      <c r="A33" s="294"/>
      <c r="B33" s="297"/>
      <c r="C33" s="235"/>
      <c r="D33" s="230" t="str">
        <f t="shared" si="1"/>
        <v/>
      </c>
      <c r="E33" s="18" t="s">
        <v>61</v>
      </c>
      <c r="F33" s="10" t="s">
        <v>60</v>
      </c>
      <c r="G33" s="14" t="s">
        <v>61</v>
      </c>
      <c r="H33" s="3"/>
      <c r="I33" s="4"/>
      <c r="J33" s="143"/>
      <c r="K33" s="141"/>
      <c r="L33" s="141"/>
    </row>
    <row r="34" spans="1:12" s="135" customFormat="1" ht="30.75" customHeight="1">
      <c r="A34" s="295"/>
      <c r="B34" s="298"/>
      <c r="C34" s="236"/>
      <c r="D34" s="234" t="str">
        <f t="shared" si="1"/>
        <v/>
      </c>
      <c r="E34" s="19" t="s">
        <v>61</v>
      </c>
      <c r="F34" s="11" t="s">
        <v>60</v>
      </c>
      <c r="G34" s="15" t="s">
        <v>61</v>
      </c>
      <c r="H34" s="5"/>
      <c r="I34" s="6"/>
      <c r="J34" s="143"/>
      <c r="K34" s="141"/>
      <c r="L34" s="141"/>
    </row>
    <row r="35" spans="1:12" s="135" customFormat="1" ht="30.75" customHeight="1">
      <c r="A35" s="293">
        <v>7</v>
      </c>
      <c r="B35" s="296"/>
      <c r="C35" s="237"/>
      <c r="D35" s="231" t="str">
        <f t="shared" si="1"/>
        <v/>
      </c>
      <c r="E35" s="20" t="s">
        <v>61</v>
      </c>
      <c r="F35" s="12" t="s">
        <v>60</v>
      </c>
      <c r="G35" s="16" t="s">
        <v>61</v>
      </c>
      <c r="H35" s="7"/>
      <c r="I35" s="8"/>
      <c r="J35" s="143"/>
      <c r="K35" s="141"/>
      <c r="L35" s="141"/>
    </row>
    <row r="36" spans="1:12" s="135" customFormat="1" ht="30.75" customHeight="1">
      <c r="A36" s="294"/>
      <c r="B36" s="297"/>
      <c r="C36" s="235"/>
      <c r="D36" s="230" t="str">
        <f t="shared" si="1"/>
        <v/>
      </c>
      <c r="E36" s="18" t="s">
        <v>61</v>
      </c>
      <c r="F36" s="10" t="s">
        <v>60</v>
      </c>
      <c r="G36" s="14" t="s">
        <v>61</v>
      </c>
      <c r="H36" s="3"/>
      <c r="I36" s="4"/>
      <c r="J36" s="143"/>
      <c r="K36" s="141"/>
      <c r="L36" s="141"/>
    </row>
    <row r="37" spans="1:12" s="135" customFormat="1" ht="30.75" customHeight="1">
      <c r="A37" s="294"/>
      <c r="B37" s="297"/>
      <c r="C37" s="235"/>
      <c r="D37" s="230" t="str">
        <f t="shared" si="1"/>
        <v/>
      </c>
      <c r="E37" s="18" t="s">
        <v>61</v>
      </c>
      <c r="F37" s="10" t="s">
        <v>60</v>
      </c>
      <c r="G37" s="14" t="s">
        <v>61</v>
      </c>
      <c r="H37" s="3"/>
      <c r="I37" s="4"/>
      <c r="J37" s="143"/>
      <c r="K37" s="141"/>
      <c r="L37" s="141"/>
    </row>
    <row r="38" spans="1:12" s="135" customFormat="1" ht="30.75" customHeight="1">
      <c r="A38" s="294"/>
      <c r="B38" s="297"/>
      <c r="C38" s="235"/>
      <c r="D38" s="230" t="str">
        <f t="shared" si="1"/>
        <v/>
      </c>
      <c r="E38" s="18" t="s">
        <v>61</v>
      </c>
      <c r="F38" s="10" t="s">
        <v>60</v>
      </c>
      <c r="G38" s="14" t="s">
        <v>61</v>
      </c>
      <c r="H38" s="3"/>
      <c r="I38" s="4"/>
      <c r="J38" s="143"/>
      <c r="K38" s="141"/>
      <c r="L38" s="141"/>
    </row>
    <row r="39" spans="1:12" s="135" customFormat="1" ht="30.75" customHeight="1">
      <c r="A39" s="295"/>
      <c r="B39" s="298"/>
      <c r="C39" s="236"/>
      <c r="D39" s="234" t="str">
        <f t="shared" si="1"/>
        <v/>
      </c>
      <c r="E39" s="19" t="s">
        <v>61</v>
      </c>
      <c r="F39" s="11" t="s">
        <v>60</v>
      </c>
      <c r="G39" s="15" t="s">
        <v>61</v>
      </c>
      <c r="H39" s="5"/>
      <c r="I39" s="6"/>
      <c r="J39" s="143"/>
      <c r="K39" s="141"/>
      <c r="L39" s="141"/>
    </row>
    <row r="40" spans="1:12" s="135" customFormat="1" ht="30.75" customHeight="1">
      <c r="A40" s="293">
        <v>8</v>
      </c>
      <c r="B40" s="296"/>
      <c r="C40" s="237"/>
      <c r="D40" s="231" t="str">
        <f t="shared" si="1"/>
        <v/>
      </c>
      <c r="E40" s="20" t="s">
        <v>61</v>
      </c>
      <c r="F40" s="12" t="s">
        <v>60</v>
      </c>
      <c r="G40" s="16" t="s">
        <v>61</v>
      </c>
      <c r="H40" s="7"/>
      <c r="I40" s="8"/>
      <c r="J40" s="143"/>
      <c r="K40" s="141"/>
      <c r="L40" s="141"/>
    </row>
    <row r="41" spans="1:12" s="135" customFormat="1" ht="30.75" customHeight="1">
      <c r="A41" s="294"/>
      <c r="B41" s="297"/>
      <c r="C41" s="235"/>
      <c r="D41" s="230" t="str">
        <f t="shared" si="1"/>
        <v/>
      </c>
      <c r="E41" s="18" t="s">
        <v>61</v>
      </c>
      <c r="F41" s="10" t="s">
        <v>60</v>
      </c>
      <c r="G41" s="14" t="s">
        <v>61</v>
      </c>
      <c r="H41" s="3"/>
      <c r="I41" s="4"/>
      <c r="J41" s="143"/>
      <c r="K41" s="141"/>
      <c r="L41" s="141"/>
    </row>
    <row r="42" spans="1:12" s="135" customFormat="1" ht="30.75" customHeight="1">
      <c r="A42" s="294"/>
      <c r="B42" s="297"/>
      <c r="C42" s="235"/>
      <c r="D42" s="230" t="str">
        <f t="shared" si="1"/>
        <v/>
      </c>
      <c r="E42" s="18" t="s">
        <v>61</v>
      </c>
      <c r="F42" s="10" t="s">
        <v>60</v>
      </c>
      <c r="G42" s="14" t="s">
        <v>61</v>
      </c>
      <c r="H42" s="3"/>
      <c r="I42" s="4"/>
      <c r="J42" s="143"/>
      <c r="K42" s="141"/>
      <c r="L42" s="141"/>
    </row>
    <row r="43" spans="1:12" s="135" customFormat="1" ht="30.75" customHeight="1">
      <c r="A43" s="294"/>
      <c r="B43" s="297"/>
      <c r="C43" s="235"/>
      <c r="D43" s="230" t="str">
        <f t="shared" si="1"/>
        <v/>
      </c>
      <c r="E43" s="18" t="s">
        <v>61</v>
      </c>
      <c r="F43" s="10" t="s">
        <v>60</v>
      </c>
      <c r="G43" s="14" t="s">
        <v>61</v>
      </c>
      <c r="H43" s="3"/>
      <c r="I43" s="4"/>
      <c r="J43" s="143"/>
      <c r="K43" s="141"/>
      <c r="L43" s="141"/>
    </row>
    <row r="44" spans="1:12" s="135" customFormat="1" ht="30.75" customHeight="1">
      <c r="A44" s="295"/>
      <c r="B44" s="298"/>
      <c r="C44" s="236"/>
      <c r="D44" s="234" t="str">
        <f t="shared" si="1"/>
        <v/>
      </c>
      <c r="E44" s="19" t="s">
        <v>61</v>
      </c>
      <c r="F44" s="11" t="s">
        <v>60</v>
      </c>
      <c r="G44" s="15" t="s">
        <v>61</v>
      </c>
      <c r="H44" s="5"/>
      <c r="I44" s="6"/>
      <c r="J44" s="143"/>
      <c r="K44" s="141"/>
      <c r="L44" s="141"/>
    </row>
    <row r="45" spans="1:12" s="135" customFormat="1" ht="30.75" customHeight="1">
      <c r="A45" s="293">
        <v>9</v>
      </c>
      <c r="B45" s="296"/>
      <c r="C45" s="237"/>
      <c r="D45" s="231" t="str">
        <f t="shared" si="1"/>
        <v/>
      </c>
      <c r="E45" s="20" t="s">
        <v>61</v>
      </c>
      <c r="F45" s="12" t="s">
        <v>60</v>
      </c>
      <c r="G45" s="16" t="s">
        <v>61</v>
      </c>
      <c r="H45" s="7"/>
      <c r="I45" s="8"/>
      <c r="J45" s="143"/>
      <c r="K45" s="141"/>
      <c r="L45" s="141"/>
    </row>
    <row r="46" spans="1:12" s="135" customFormat="1" ht="30.75" customHeight="1">
      <c r="A46" s="294"/>
      <c r="B46" s="297"/>
      <c r="C46" s="235"/>
      <c r="D46" s="230" t="str">
        <f t="shared" si="1"/>
        <v/>
      </c>
      <c r="E46" s="18" t="s">
        <v>61</v>
      </c>
      <c r="F46" s="10" t="s">
        <v>60</v>
      </c>
      <c r="G46" s="14" t="s">
        <v>61</v>
      </c>
      <c r="H46" s="3"/>
      <c r="I46" s="4"/>
      <c r="J46" s="143"/>
      <c r="K46" s="141"/>
      <c r="L46" s="141"/>
    </row>
    <row r="47" spans="1:12" s="135" customFormat="1" ht="30.75" customHeight="1">
      <c r="A47" s="294"/>
      <c r="B47" s="297"/>
      <c r="C47" s="235"/>
      <c r="D47" s="230" t="str">
        <f t="shared" si="1"/>
        <v/>
      </c>
      <c r="E47" s="18" t="s">
        <v>61</v>
      </c>
      <c r="F47" s="10" t="s">
        <v>60</v>
      </c>
      <c r="G47" s="14" t="s">
        <v>61</v>
      </c>
      <c r="H47" s="3"/>
      <c r="I47" s="4"/>
      <c r="J47" s="143"/>
      <c r="K47" s="141"/>
      <c r="L47" s="141"/>
    </row>
    <row r="48" spans="1:12" s="135" customFormat="1" ht="30.75" customHeight="1">
      <c r="A48" s="294"/>
      <c r="B48" s="297"/>
      <c r="C48" s="235"/>
      <c r="D48" s="230" t="str">
        <f t="shared" si="1"/>
        <v/>
      </c>
      <c r="E48" s="18" t="s">
        <v>61</v>
      </c>
      <c r="F48" s="10" t="s">
        <v>60</v>
      </c>
      <c r="G48" s="14" t="s">
        <v>61</v>
      </c>
      <c r="H48" s="3"/>
      <c r="I48" s="4"/>
      <c r="J48" s="143"/>
      <c r="K48" s="141"/>
      <c r="L48" s="141"/>
    </row>
    <row r="49" spans="1:12" s="135" customFormat="1" ht="30.75" customHeight="1">
      <c r="A49" s="295"/>
      <c r="B49" s="298"/>
      <c r="C49" s="236"/>
      <c r="D49" s="234" t="str">
        <f t="shared" si="1"/>
        <v/>
      </c>
      <c r="E49" s="19" t="s">
        <v>61</v>
      </c>
      <c r="F49" s="11" t="s">
        <v>60</v>
      </c>
      <c r="G49" s="15" t="s">
        <v>61</v>
      </c>
      <c r="H49" s="5"/>
      <c r="I49" s="6"/>
      <c r="J49" s="143"/>
      <c r="K49" s="141"/>
      <c r="L49" s="141"/>
    </row>
    <row r="50" spans="1:12" s="135" customFormat="1" ht="30.75" customHeight="1">
      <c r="A50" s="299">
        <v>10</v>
      </c>
      <c r="B50" s="300"/>
      <c r="C50" s="238"/>
      <c r="D50" s="239" t="str">
        <f t="shared" si="1"/>
        <v/>
      </c>
      <c r="E50" s="240" t="s">
        <v>61</v>
      </c>
      <c r="F50" s="241" t="s">
        <v>60</v>
      </c>
      <c r="G50" s="242" t="s">
        <v>61</v>
      </c>
      <c r="H50" s="243"/>
      <c r="I50" s="244"/>
      <c r="J50" s="143"/>
      <c r="K50" s="141"/>
      <c r="L50" s="141"/>
    </row>
    <row r="51" spans="1:12" s="135" customFormat="1" ht="30.75" customHeight="1">
      <c r="A51" s="294"/>
      <c r="B51" s="297"/>
      <c r="C51" s="235"/>
      <c r="D51" s="230" t="str">
        <f t="shared" si="1"/>
        <v/>
      </c>
      <c r="E51" s="18" t="s">
        <v>61</v>
      </c>
      <c r="F51" s="10" t="s">
        <v>60</v>
      </c>
      <c r="G51" s="14" t="s">
        <v>61</v>
      </c>
      <c r="H51" s="3"/>
      <c r="I51" s="4"/>
      <c r="J51" s="143"/>
      <c r="K51" s="141"/>
      <c r="L51" s="141"/>
    </row>
    <row r="52" spans="1:12" s="135" customFormat="1" ht="30.75" customHeight="1">
      <c r="A52" s="294"/>
      <c r="B52" s="297"/>
      <c r="C52" s="235"/>
      <c r="D52" s="230" t="str">
        <f t="shared" si="1"/>
        <v/>
      </c>
      <c r="E52" s="18" t="s">
        <v>61</v>
      </c>
      <c r="F52" s="10" t="s">
        <v>60</v>
      </c>
      <c r="G52" s="14" t="s">
        <v>61</v>
      </c>
      <c r="H52" s="3"/>
      <c r="I52" s="4"/>
      <c r="J52" s="143"/>
      <c r="K52" s="141"/>
      <c r="L52" s="141"/>
    </row>
    <row r="53" spans="1:12" s="135" customFormat="1" ht="30.75" customHeight="1">
      <c r="A53" s="294"/>
      <c r="B53" s="297"/>
      <c r="C53" s="235"/>
      <c r="D53" s="230" t="str">
        <f t="shared" si="1"/>
        <v/>
      </c>
      <c r="E53" s="18" t="s">
        <v>61</v>
      </c>
      <c r="F53" s="10" t="s">
        <v>60</v>
      </c>
      <c r="G53" s="14" t="s">
        <v>61</v>
      </c>
      <c r="H53" s="3"/>
      <c r="I53" s="4"/>
      <c r="J53" s="143"/>
      <c r="K53" s="141"/>
      <c r="L53" s="141"/>
    </row>
    <row r="54" spans="1:12" s="135" customFormat="1" ht="30.75" customHeight="1">
      <c r="A54" s="295"/>
      <c r="B54" s="298"/>
      <c r="C54" s="236"/>
      <c r="D54" s="234" t="str">
        <f t="shared" si="1"/>
        <v/>
      </c>
      <c r="E54" s="19" t="s">
        <v>61</v>
      </c>
      <c r="F54" s="11" t="s">
        <v>60</v>
      </c>
      <c r="G54" s="15" t="s">
        <v>61</v>
      </c>
      <c r="H54" s="5"/>
      <c r="I54" s="6"/>
      <c r="J54" s="143"/>
      <c r="K54" s="141"/>
      <c r="L54" s="141"/>
    </row>
    <row r="55" spans="1:12" s="135" customFormat="1" ht="30.75" customHeight="1">
      <c r="A55" s="293">
        <v>11</v>
      </c>
      <c r="B55" s="296"/>
      <c r="C55" s="237"/>
      <c r="D55" s="231" t="str">
        <f t="shared" si="1"/>
        <v/>
      </c>
      <c r="E55" s="20" t="s">
        <v>61</v>
      </c>
      <c r="F55" s="12" t="s">
        <v>60</v>
      </c>
      <c r="G55" s="16" t="s">
        <v>61</v>
      </c>
      <c r="H55" s="7"/>
      <c r="I55" s="8"/>
      <c r="J55" s="143"/>
      <c r="K55" s="141"/>
    </row>
    <row r="56" spans="1:12" s="135" customFormat="1" ht="30.75" customHeight="1">
      <c r="A56" s="294"/>
      <c r="B56" s="297"/>
      <c r="C56" s="235"/>
      <c r="D56" s="230" t="str">
        <f t="shared" si="1"/>
        <v/>
      </c>
      <c r="E56" s="18" t="s">
        <v>61</v>
      </c>
      <c r="F56" s="10" t="s">
        <v>60</v>
      </c>
      <c r="G56" s="14" t="s">
        <v>61</v>
      </c>
      <c r="H56" s="3"/>
      <c r="I56" s="4"/>
      <c r="J56" s="143"/>
      <c r="K56" s="141"/>
      <c r="L56" s="141"/>
    </row>
    <row r="57" spans="1:12" s="135" customFormat="1" ht="30.75" customHeight="1">
      <c r="A57" s="294"/>
      <c r="B57" s="297"/>
      <c r="C57" s="235"/>
      <c r="D57" s="230" t="str">
        <f t="shared" si="1"/>
        <v/>
      </c>
      <c r="E57" s="18" t="s">
        <v>61</v>
      </c>
      <c r="F57" s="10" t="s">
        <v>60</v>
      </c>
      <c r="G57" s="14" t="s">
        <v>61</v>
      </c>
      <c r="H57" s="3"/>
      <c r="I57" s="4"/>
      <c r="J57" s="143"/>
      <c r="K57" s="141"/>
      <c r="L57" s="141"/>
    </row>
    <row r="58" spans="1:12" s="135" customFormat="1" ht="30.75" customHeight="1">
      <c r="A58" s="294"/>
      <c r="B58" s="297"/>
      <c r="C58" s="235"/>
      <c r="D58" s="230" t="str">
        <f t="shared" si="1"/>
        <v/>
      </c>
      <c r="E58" s="18" t="s">
        <v>61</v>
      </c>
      <c r="F58" s="10" t="s">
        <v>60</v>
      </c>
      <c r="G58" s="14" t="s">
        <v>61</v>
      </c>
      <c r="H58" s="3"/>
      <c r="I58" s="4"/>
      <c r="J58" s="143"/>
      <c r="K58" s="141"/>
      <c r="L58" s="141"/>
    </row>
    <row r="59" spans="1:12" s="135" customFormat="1" ht="30.75" customHeight="1">
      <c r="A59" s="295"/>
      <c r="B59" s="298"/>
      <c r="C59" s="236"/>
      <c r="D59" s="234" t="str">
        <f t="shared" si="1"/>
        <v/>
      </c>
      <c r="E59" s="19" t="s">
        <v>61</v>
      </c>
      <c r="F59" s="11" t="s">
        <v>60</v>
      </c>
      <c r="G59" s="15" t="s">
        <v>61</v>
      </c>
      <c r="H59" s="5"/>
      <c r="I59" s="6"/>
      <c r="J59" s="143"/>
      <c r="K59" s="141"/>
      <c r="L59" s="141"/>
    </row>
    <row r="60" spans="1:12" s="135" customFormat="1" ht="30.75" customHeight="1">
      <c r="A60" s="293">
        <v>12</v>
      </c>
      <c r="B60" s="296"/>
      <c r="C60" s="237"/>
      <c r="D60" s="231" t="str">
        <f t="shared" si="1"/>
        <v/>
      </c>
      <c r="E60" s="20" t="s">
        <v>61</v>
      </c>
      <c r="F60" s="12" t="s">
        <v>60</v>
      </c>
      <c r="G60" s="16" t="s">
        <v>61</v>
      </c>
      <c r="H60" s="7"/>
      <c r="I60" s="8"/>
      <c r="J60" s="143"/>
      <c r="K60" s="141"/>
      <c r="L60" s="141"/>
    </row>
    <row r="61" spans="1:12" s="135" customFormat="1" ht="30.75" customHeight="1">
      <c r="A61" s="294"/>
      <c r="B61" s="297"/>
      <c r="C61" s="235"/>
      <c r="D61" s="230" t="str">
        <f t="shared" si="1"/>
        <v/>
      </c>
      <c r="E61" s="18" t="s">
        <v>61</v>
      </c>
      <c r="F61" s="10" t="s">
        <v>60</v>
      </c>
      <c r="G61" s="14" t="s">
        <v>61</v>
      </c>
      <c r="H61" s="3"/>
      <c r="I61" s="4"/>
      <c r="J61" s="143"/>
      <c r="K61" s="141"/>
      <c r="L61" s="141"/>
    </row>
    <row r="62" spans="1:12" s="135" customFormat="1" ht="30.75" customHeight="1">
      <c r="A62" s="294"/>
      <c r="B62" s="297"/>
      <c r="C62" s="235"/>
      <c r="D62" s="230" t="str">
        <f t="shared" si="1"/>
        <v/>
      </c>
      <c r="E62" s="18" t="s">
        <v>61</v>
      </c>
      <c r="F62" s="10" t="s">
        <v>60</v>
      </c>
      <c r="G62" s="14" t="s">
        <v>61</v>
      </c>
      <c r="H62" s="3"/>
      <c r="I62" s="4"/>
      <c r="J62" s="143"/>
      <c r="K62" s="141"/>
      <c r="L62" s="141"/>
    </row>
    <row r="63" spans="1:12" s="135" customFormat="1" ht="30.75" customHeight="1">
      <c r="A63" s="294"/>
      <c r="B63" s="297"/>
      <c r="C63" s="235"/>
      <c r="D63" s="230" t="str">
        <f t="shared" si="1"/>
        <v/>
      </c>
      <c r="E63" s="18" t="s">
        <v>61</v>
      </c>
      <c r="F63" s="10" t="s">
        <v>60</v>
      </c>
      <c r="G63" s="14" t="s">
        <v>61</v>
      </c>
      <c r="H63" s="3"/>
      <c r="I63" s="4"/>
      <c r="J63" s="143"/>
      <c r="K63" s="141"/>
      <c r="L63" s="141"/>
    </row>
    <row r="64" spans="1:12" s="135" customFormat="1" ht="30.75" customHeight="1">
      <c r="A64" s="295"/>
      <c r="B64" s="298"/>
      <c r="C64" s="236"/>
      <c r="D64" s="234" t="str">
        <f t="shared" si="1"/>
        <v/>
      </c>
      <c r="E64" s="19" t="s">
        <v>61</v>
      </c>
      <c r="F64" s="11" t="s">
        <v>60</v>
      </c>
      <c r="G64" s="15" t="s">
        <v>61</v>
      </c>
      <c r="H64" s="5"/>
      <c r="I64" s="6"/>
      <c r="J64" s="143"/>
      <c r="K64" s="141"/>
      <c r="L64" s="141"/>
    </row>
    <row r="65" spans="1:12" s="135" customFormat="1" ht="30.75" customHeight="1">
      <c r="A65" s="293">
        <v>13</v>
      </c>
      <c r="B65" s="296"/>
      <c r="C65" s="237"/>
      <c r="D65" s="231" t="str">
        <f t="shared" si="1"/>
        <v/>
      </c>
      <c r="E65" s="20" t="s">
        <v>61</v>
      </c>
      <c r="F65" s="12" t="s">
        <v>60</v>
      </c>
      <c r="G65" s="16" t="s">
        <v>61</v>
      </c>
      <c r="H65" s="7"/>
      <c r="I65" s="8"/>
      <c r="J65" s="143"/>
      <c r="K65" s="141"/>
      <c r="L65" s="141"/>
    </row>
    <row r="66" spans="1:12" s="135" customFormat="1" ht="30.75" customHeight="1">
      <c r="A66" s="294"/>
      <c r="B66" s="297"/>
      <c r="C66" s="235"/>
      <c r="D66" s="230" t="str">
        <f t="shared" si="1"/>
        <v/>
      </c>
      <c r="E66" s="18" t="s">
        <v>61</v>
      </c>
      <c r="F66" s="10" t="s">
        <v>60</v>
      </c>
      <c r="G66" s="14" t="s">
        <v>61</v>
      </c>
      <c r="H66" s="3"/>
      <c r="I66" s="4"/>
      <c r="J66" s="143"/>
      <c r="K66" s="141"/>
      <c r="L66" s="141"/>
    </row>
    <row r="67" spans="1:12" s="135" customFormat="1" ht="30.75" customHeight="1">
      <c r="A67" s="294"/>
      <c r="B67" s="297"/>
      <c r="C67" s="235"/>
      <c r="D67" s="230" t="str">
        <f t="shared" si="1"/>
        <v/>
      </c>
      <c r="E67" s="18" t="s">
        <v>61</v>
      </c>
      <c r="F67" s="10" t="s">
        <v>60</v>
      </c>
      <c r="G67" s="14" t="s">
        <v>61</v>
      </c>
      <c r="H67" s="3"/>
      <c r="I67" s="4"/>
      <c r="J67" s="143"/>
      <c r="K67" s="141"/>
      <c r="L67" s="141"/>
    </row>
    <row r="68" spans="1:12" s="135" customFormat="1" ht="30.75" customHeight="1">
      <c r="A68" s="294"/>
      <c r="B68" s="297"/>
      <c r="C68" s="235"/>
      <c r="D68" s="230" t="str">
        <f t="shared" si="1"/>
        <v/>
      </c>
      <c r="E68" s="18" t="s">
        <v>61</v>
      </c>
      <c r="F68" s="10" t="s">
        <v>60</v>
      </c>
      <c r="G68" s="14" t="s">
        <v>61</v>
      </c>
      <c r="H68" s="3"/>
      <c r="I68" s="4"/>
      <c r="J68" s="143"/>
      <c r="K68" s="141"/>
      <c r="L68" s="141"/>
    </row>
    <row r="69" spans="1:12" s="135" customFormat="1" ht="30.75" customHeight="1">
      <c r="A69" s="295"/>
      <c r="B69" s="298"/>
      <c r="C69" s="236"/>
      <c r="D69" s="234" t="str">
        <f t="shared" si="1"/>
        <v/>
      </c>
      <c r="E69" s="19" t="s">
        <v>61</v>
      </c>
      <c r="F69" s="11" t="s">
        <v>60</v>
      </c>
      <c r="G69" s="15" t="s">
        <v>61</v>
      </c>
      <c r="H69" s="5"/>
      <c r="I69" s="6"/>
      <c r="J69" s="143"/>
      <c r="K69" s="141"/>
      <c r="L69" s="141"/>
    </row>
    <row r="70" spans="1:12" s="135" customFormat="1" ht="30.75" customHeight="1">
      <c r="A70" s="293">
        <v>14</v>
      </c>
      <c r="B70" s="296"/>
      <c r="C70" s="237"/>
      <c r="D70" s="231" t="str">
        <f t="shared" si="1"/>
        <v/>
      </c>
      <c r="E70" s="20" t="s">
        <v>61</v>
      </c>
      <c r="F70" s="12" t="s">
        <v>60</v>
      </c>
      <c r="G70" s="16" t="s">
        <v>61</v>
      </c>
      <c r="H70" s="7"/>
      <c r="I70" s="8"/>
      <c r="J70" s="143"/>
      <c r="K70" s="141"/>
      <c r="L70" s="141"/>
    </row>
    <row r="71" spans="1:12" s="135" customFormat="1" ht="30.75" customHeight="1">
      <c r="A71" s="294"/>
      <c r="B71" s="297"/>
      <c r="C71" s="235"/>
      <c r="D71" s="230" t="str">
        <f t="shared" si="1"/>
        <v/>
      </c>
      <c r="E71" s="18" t="s">
        <v>61</v>
      </c>
      <c r="F71" s="10" t="s">
        <v>60</v>
      </c>
      <c r="G71" s="14" t="s">
        <v>61</v>
      </c>
      <c r="H71" s="3"/>
      <c r="I71" s="4"/>
      <c r="J71" s="143"/>
      <c r="K71" s="141"/>
      <c r="L71" s="141"/>
    </row>
    <row r="72" spans="1:12" s="135" customFormat="1" ht="30.75" customHeight="1">
      <c r="A72" s="294"/>
      <c r="B72" s="297"/>
      <c r="C72" s="235"/>
      <c r="D72" s="230" t="str">
        <f t="shared" si="1"/>
        <v/>
      </c>
      <c r="E72" s="18" t="s">
        <v>61</v>
      </c>
      <c r="F72" s="10" t="s">
        <v>60</v>
      </c>
      <c r="G72" s="14" t="s">
        <v>61</v>
      </c>
      <c r="H72" s="3"/>
      <c r="I72" s="4"/>
      <c r="J72" s="143"/>
      <c r="K72" s="141"/>
      <c r="L72" s="141"/>
    </row>
    <row r="73" spans="1:12" s="135" customFormat="1" ht="30.75" customHeight="1">
      <c r="A73" s="294"/>
      <c r="B73" s="297"/>
      <c r="C73" s="235"/>
      <c r="D73" s="230" t="str">
        <f t="shared" si="1"/>
        <v/>
      </c>
      <c r="E73" s="18" t="s">
        <v>61</v>
      </c>
      <c r="F73" s="10" t="s">
        <v>60</v>
      </c>
      <c r="G73" s="14" t="s">
        <v>61</v>
      </c>
      <c r="H73" s="3"/>
      <c r="I73" s="4"/>
      <c r="J73" s="143"/>
      <c r="K73" s="141"/>
      <c r="L73" s="141"/>
    </row>
    <row r="74" spans="1:12" s="135" customFormat="1" ht="30.75" customHeight="1">
      <c r="A74" s="295"/>
      <c r="B74" s="298"/>
      <c r="C74" s="236"/>
      <c r="D74" s="234" t="str">
        <f t="shared" ref="D74:D129" si="2">IF(C74="","",TEXT(C74,"aaa"))</f>
        <v/>
      </c>
      <c r="E74" s="19" t="s">
        <v>61</v>
      </c>
      <c r="F74" s="11" t="s">
        <v>60</v>
      </c>
      <c r="G74" s="15" t="s">
        <v>61</v>
      </c>
      <c r="H74" s="5"/>
      <c r="I74" s="6"/>
      <c r="J74" s="143"/>
      <c r="K74" s="141"/>
      <c r="L74" s="141"/>
    </row>
    <row r="75" spans="1:12" s="135" customFormat="1" ht="30.75" customHeight="1">
      <c r="A75" s="293">
        <v>15</v>
      </c>
      <c r="B75" s="296"/>
      <c r="C75" s="237"/>
      <c r="D75" s="231" t="str">
        <f t="shared" si="2"/>
        <v/>
      </c>
      <c r="E75" s="20" t="s">
        <v>61</v>
      </c>
      <c r="F75" s="12" t="s">
        <v>60</v>
      </c>
      <c r="G75" s="16" t="s">
        <v>61</v>
      </c>
      <c r="H75" s="7"/>
      <c r="I75" s="8"/>
      <c r="J75" s="143"/>
      <c r="K75" s="141"/>
      <c r="L75" s="141"/>
    </row>
    <row r="76" spans="1:12" s="135" customFormat="1" ht="30.75" customHeight="1">
      <c r="A76" s="294"/>
      <c r="B76" s="297"/>
      <c r="C76" s="235"/>
      <c r="D76" s="230" t="str">
        <f t="shared" si="2"/>
        <v/>
      </c>
      <c r="E76" s="18" t="s">
        <v>61</v>
      </c>
      <c r="F76" s="10" t="s">
        <v>60</v>
      </c>
      <c r="G76" s="14" t="s">
        <v>61</v>
      </c>
      <c r="H76" s="3"/>
      <c r="I76" s="4"/>
      <c r="J76" s="143"/>
      <c r="K76" s="141"/>
      <c r="L76" s="141"/>
    </row>
    <row r="77" spans="1:12" s="135" customFormat="1" ht="30.75" customHeight="1">
      <c r="A77" s="294"/>
      <c r="B77" s="297"/>
      <c r="C77" s="235"/>
      <c r="D77" s="230" t="str">
        <f t="shared" si="2"/>
        <v/>
      </c>
      <c r="E77" s="18" t="s">
        <v>61</v>
      </c>
      <c r="F77" s="10" t="s">
        <v>60</v>
      </c>
      <c r="G77" s="14" t="s">
        <v>61</v>
      </c>
      <c r="H77" s="3"/>
      <c r="I77" s="4"/>
      <c r="J77" s="143"/>
      <c r="K77" s="141"/>
      <c r="L77" s="141"/>
    </row>
    <row r="78" spans="1:12" s="135" customFormat="1" ht="30.75" customHeight="1">
      <c r="A78" s="294"/>
      <c r="B78" s="297"/>
      <c r="C78" s="235"/>
      <c r="D78" s="230" t="str">
        <f t="shared" si="2"/>
        <v/>
      </c>
      <c r="E78" s="18" t="s">
        <v>61</v>
      </c>
      <c r="F78" s="10" t="s">
        <v>60</v>
      </c>
      <c r="G78" s="14" t="s">
        <v>61</v>
      </c>
      <c r="H78" s="3"/>
      <c r="I78" s="4"/>
      <c r="J78" s="143"/>
      <c r="K78" s="141"/>
      <c r="L78" s="141"/>
    </row>
    <row r="79" spans="1:12" s="135" customFormat="1" ht="30.75" customHeight="1">
      <c r="A79" s="295"/>
      <c r="B79" s="298"/>
      <c r="C79" s="236"/>
      <c r="D79" s="234" t="str">
        <f t="shared" si="2"/>
        <v/>
      </c>
      <c r="E79" s="19" t="s">
        <v>61</v>
      </c>
      <c r="F79" s="11" t="s">
        <v>60</v>
      </c>
      <c r="G79" s="15" t="s">
        <v>61</v>
      </c>
      <c r="H79" s="5"/>
      <c r="I79" s="6"/>
      <c r="J79" s="143"/>
      <c r="K79" s="141"/>
      <c r="L79" s="141"/>
    </row>
    <row r="80" spans="1:12" s="135" customFormat="1" ht="30.75" customHeight="1">
      <c r="A80" s="293">
        <v>16</v>
      </c>
      <c r="B80" s="296"/>
      <c r="C80" s="237"/>
      <c r="D80" s="231" t="str">
        <f t="shared" si="2"/>
        <v/>
      </c>
      <c r="E80" s="20" t="s">
        <v>61</v>
      </c>
      <c r="F80" s="12" t="s">
        <v>60</v>
      </c>
      <c r="G80" s="16" t="s">
        <v>61</v>
      </c>
      <c r="H80" s="7"/>
      <c r="I80" s="8"/>
      <c r="J80" s="143"/>
      <c r="K80" s="141"/>
      <c r="L80" s="141"/>
    </row>
    <row r="81" spans="1:12" s="135" customFormat="1" ht="30.75" customHeight="1">
      <c r="A81" s="294"/>
      <c r="B81" s="297"/>
      <c r="C81" s="235"/>
      <c r="D81" s="230" t="str">
        <f t="shared" si="2"/>
        <v/>
      </c>
      <c r="E81" s="18" t="s">
        <v>61</v>
      </c>
      <c r="F81" s="10" t="s">
        <v>60</v>
      </c>
      <c r="G81" s="14" t="s">
        <v>61</v>
      </c>
      <c r="H81" s="3"/>
      <c r="I81" s="4"/>
      <c r="J81" s="143"/>
      <c r="K81" s="141"/>
      <c r="L81" s="141"/>
    </row>
    <row r="82" spans="1:12" s="135" customFormat="1" ht="30.75" customHeight="1">
      <c r="A82" s="294"/>
      <c r="B82" s="297"/>
      <c r="C82" s="235"/>
      <c r="D82" s="230" t="str">
        <f t="shared" si="2"/>
        <v/>
      </c>
      <c r="E82" s="18" t="s">
        <v>61</v>
      </c>
      <c r="F82" s="10" t="s">
        <v>60</v>
      </c>
      <c r="G82" s="14" t="s">
        <v>61</v>
      </c>
      <c r="H82" s="3"/>
      <c r="I82" s="4"/>
      <c r="J82" s="143"/>
      <c r="K82" s="141"/>
      <c r="L82" s="141"/>
    </row>
    <row r="83" spans="1:12" s="135" customFormat="1" ht="30.75" customHeight="1">
      <c r="A83" s="294"/>
      <c r="B83" s="297"/>
      <c r="C83" s="235"/>
      <c r="D83" s="230" t="str">
        <f t="shared" si="2"/>
        <v/>
      </c>
      <c r="E83" s="18" t="s">
        <v>61</v>
      </c>
      <c r="F83" s="10" t="s">
        <v>60</v>
      </c>
      <c r="G83" s="14" t="s">
        <v>61</v>
      </c>
      <c r="H83" s="3"/>
      <c r="I83" s="4"/>
      <c r="J83" s="143"/>
      <c r="K83" s="141"/>
      <c r="L83" s="141"/>
    </row>
    <row r="84" spans="1:12" s="135" customFormat="1" ht="30.75" customHeight="1">
      <c r="A84" s="295"/>
      <c r="B84" s="298"/>
      <c r="C84" s="236"/>
      <c r="D84" s="234" t="str">
        <f t="shared" si="2"/>
        <v/>
      </c>
      <c r="E84" s="19" t="s">
        <v>61</v>
      </c>
      <c r="F84" s="11" t="s">
        <v>60</v>
      </c>
      <c r="G84" s="15" t="s">
        <v>61</v>
      </c>
      <c r="H84" s="5"/>
      <c r="I84" s="6"/>
      <c r="J84" s="143"/>
      <c r="K84" s="141"/>
      <c r="L84" s="141"/>
    </row>
    <row r="85" spans="1:12" s="135" customFormat="1" ht="30.75" customHeight="1">
      <c r="A85" s="293">
        <v>17</v>
      </c>
      <c r="B85" s="296"/>
      <c r="C85" s="237"/>
      <c r="D85" s="231" t="str">
        <f t="shared" si="2"/>
        <v/>
      </c>
      <c r="E85" s="20" t="s">
        <v>61</v>
      </c>
      <c r="F85" s="12" t="s">
        <v>60</v>
      </c>
      <c r="G85" s="16" t="s">
        <v>61</v>
      </c>
      <c r="H85" s="7"/>
      <c r="I85" s="8"/>
      <c r="J85" s="143"/>
      <c r="K85" s="141"/>
      <c r="L85" s="141"/>
    </row>
    <row r="86" spans="1:12" s="135" customFormat="1" ht="30.75" customHeight="1">
      <c r="A86" s="294"/>
      <c r="B86" s="297"/>
      <c r="C86" s="235"/>
      <c r="D86" s="230" t="str">
        <f t="shared" si="2"/>
        <v/>
      </c>
      <c r="E86" s="18" t="s">
        <v>61</v>
      </c>
      <c r="F86" s="10" t="s">
        <v>60</v>
      </c>
      <c r="G86" s="14" t="s">
        <v>61</v>
      </c>
      <c r="H86" s="3"/>
      <c r="I86" s="4"/>
      <c r="J86" s="143"/>
      <c r="K86" s="141"/>
      <c r="L86" s="141"/>
    </row>
    <row r="87" spans="1:12" s="135" customFormat="1" ht="30.75" customHeight="1">
      <c r="A87" s="294"/>
      <c r="B87" s="297"/>
      <c r="C87" s="235"/>
      <c r="D87" s="230" t="str">
        <f t="shared" si="2"/>
        <v/>
      </c>
      <c r="E87" s="18" t="s">
        <v>61</v>
      </c>
      <c r="F87" s="10" t="s">
        <v>60</v>
      </c>
      <c r="G87" s="14" t="s">
        <v>61</v>
      </c>
      <c r="H87" s="3"/>
      <c r="I87" s="4"/>
      <c r="J87" s="143"/>
      <c r="K87" s="141"/>
      <c r="L87" s="141"/>
    </row>
    <row r="88" spans="1:12" s="135" customFormat="1" ht="30.75" customHeight="1">
      <c r="A88" s="294"/>
      <c r="B88" s="297"/>
      <c r="C88" s="235"/>
      <c r="D88" s="230" t="str">
        <f t="shared" si="2"/>
        <v/>
      </c>
      <c r="E88" s="18" t="s">
        <v>61</v>
      </c>
      <c r="F88" s="10" t="s">
        <v>60</v>
      </c>
      <c r="G88" s="14" t="s">
        <v>61</v>
      </c>
      <c r="H88" s="3"/>
      <c r="I88" s="4"/>
      <c r="J88" s="143"/>
      <c r="K88" s="141"/>
      <c r="L88" s="141"/>
    </row>
    <row r="89" spans="1:12" s="135" customFormat="1" ht="30.75" customHeight="1">
      <c r="A89" s="295"/>
      <c r="B89" s="298"/>
      <c r="C89" s="236"/>
      <c r="D89" s="234" t="str">
        <f t="shared" si="2"/>
        <v/>
      </c>
      <c r="E89" s="19" t="s">
        <v>61</v>
      </c>
      <c r="F89" s="11" t="s">
        <v>60</v>
      </c>
      <c r="G89" s="15" t="s">
        <v>61</v>
      </c>
      <c r="H89" s="5"/>
      <c r="I89" s="6"/>
      <c r="J89" s="143"/>
      <c r="K89" s="141"/>
      <c r="L89" s="141"/>
    </row>
    <row r="90" spans="1:12" s="135" customFormat="1" ht="30.75" customHeight="1">
      <c r="A90" s="293">
        <v>18</v>
      </c>
      <c r="B90" s="296"/>
      <c r="C90" s="237"/>
      <c r="D90" s="231" t="str">
        <f t="shared" si="2"/>
        <v/>
      </c>
      <c r="E90" s="20" t="s">
        <v>61</v>
      </c>
      <c r="F90" s="12" t="s">
        <v>60</v>
      </c>
      <c r="G90" s="16" t="s">
        <v>61</v>
      </c>
      <c r="H90" s="7"/>
      <c r="I90" s="8"/>
      <c r="J90" s="143"/>
      <c r="K90" s="141"/>
      <c r="L90" s="141"/>
    </row>
    <row r="91" spans="1:12" s="135" customFormat="1" ht="30.75" customHeight="1">
      <c r="A91" s="294"/>
      <c r="B91" s="297"/>
      <c r="C91" s="235"/>
      <c r="D91" s="230" t="str">
        <f t="shared" si="2"/>
        <v/>
      </c>
      <c r="E91" s="18" t="s">
        <v>61</v>
      </c>
      <c r="F91" s="10" t="s">
        <v>60</v>
      </c>
      <c r="G91" s="14" t="s">
        <v>61</v>
      </c>
      <c r="H91" s="3"/>
      <c r="I91" s="4"/>
      <c r="J91" s="143"/>
      <c r="K91" s="141"/>
      <c r="L91" s="141"/>
    </row>
    <row r="92" spans="1:12" s="135" customFormat="1" ht="30.75" customHeight="1">
      <c r="A92" s="294"/>
      <c r="B92" s="297"/>
      <c r="C92" s="235"/>
      <c r="D92" s="230" t="str">
        <f t="shared" si="2"/>
        <v/>
      </c>
      <c r="E92" s="18" t="s">
        <v>61</v>
      </c>
      <c r="F92" s="10" t="s">
        <v>60</v>
      </c>
      <c r="G92" s="14" t="s">
        <v>61</v>
      </c>
      <c r="H92" s="3"/>
      <c r="I92" s="4"/>
      <c r="J92" s="143"/>
      <c r="K92" s="141"/>
      <c r="L92" s="141"/>
    </row>
    <row r="93" spans="1:12" s="135" customFormat="1" ht="30.75" customHeight="1">
      <c r="A93" s="294"/>
      <c r="B93" s="297"/>
      <c r="C93" s="235"/>
      <c r="D93" s="230" t="str">
        <f t="shared" si="2"/>
        <v/>
      </c>
      <c r="E93" s="18" t="s">
        <v>61</v>
      </c>
      <c r="F93" s="10" t="s">
        <v>60</v>
      </c>
      <c r="G93" s="14" t="s">
        <v>61</v>
      </c>
      <c r="H93" s="3"/>
      <c r="I93" s="4"/>
      <c r="J93" s="143"/>
      <c r="K93" s="141"/>
      <c r="L93" s="141"/>
    </row>
    <row r="94" spans="1:12" s="135" customFormat="1" ht="30.75" customHeight="1">
      <c r="A94" s="295"/>
      <c r="B94" s="298"/>
      <c r="C94" s="236"/>
      <c r="D94" s="234" t="str">
        <f t="shared" si="2"/>
        <v/>
      </c>
      <c r="E94" s="19" t="s">
        <v>61</v>
      </c>
      <c r="F94" s="11" t="s">
        <v>60</v>
      </c>
      <c r="G94" s="15" t="s">
        <v>61</v>
      </c>
      <c r="H94" s="5"/>
      <c r="I94" s="6"/>
      <c r="J94" s="143"/>
      <c r="K94" s="141"/>
      <c r="L94" s="141"/>
    </row>
    <row r="95" spans="1:12" s="135" customFormat="1" ht="30.75" customHeight="1">
      <c r="A95" s="293">
        <v>19</v>
      </c>
      <c r="B95" s="296"/>
      <c r="C95" s="237"/>
      <c r="D95" s="231" t="str">
        <f t="shared" si="2"/>
        <v/>
      </c>
      <c r="E95" s="20" t="s">
        <v>61</v>
      </c>
      <c r="F95" s="12" t="s">
        <v>60</v>
      </c>
      <c r="G95" s="16" t="s">
        <v>61</v>
      </c>
      <c r="H95" s="7"/>
      <c r="I95" s="8"/>
      <c r="J95" s="143"/>
      <c r="K95" s="141"/>
      <c r="L95" s="141"/>
    </row>
    <row r="96" spans="1:12" s="135" customFormat="1" ht="30.75" customHeight="1">
      <c r="A96" s="294"/>
      <c r="B96" s="297"/>
      <c r="C96" s="235"/>
      <c r="D96" s="230" t="str">
        <f t="shared" si="2"/>
        <v/>
      </c>
      <c r="E96" s="18" t="s">
        <v>61</v>
      </c>
      <c r="F96" s="10" t="s">
        <v>60</v>
      </c>
      <c r="G96" s="14" t="s">
        <v>61</v>
      </c>
      <c r="H96" s="3"/>
      <c r="I96" s="4"/>
      <c r="J96" s="143"/>
      <c r="K96" s="141"/>
      <c r="L96" s="141"/>
    </row>
    <row r="97" spans="1:12" s="135" customFormat="1" ht="30.75" customHeight="1">
      <c r="A97" s="294"/>
      <c r="B97" s="297"/>
      <c r="C97" s="235"/>
      <c r="D97" s="230" t="str">
        <f t="shared" si="2"/>
        <v/>
      </c>
      <c r="E97" s="18" t="s">
        <v>61</v>
      </c>
      <c r="F97" s="10" t="s">
        <v>60</v>
      </c>
      <c r="G97" s="14" t="s">
        <v>61</v>
      </c>
      <c r="H97" s="3"/>
      <c r="I97" s="4"/>
      <c r="J97" s="143"/>
      <c r="K97" s="141"/>
      <c r="L97" s="141"/>
    </row>
    <row r="98" spans="1:12" s="135" customFormat="1" ht="30.75" customHeight="1">
      <c r="A98" s="294"/>
      <c r="B98" s="297"/>
      <c r="C98" s="235"/>
      <c r="D98" s="230" t="str">
        <f t="shared" si="2"/>
        <v/>
      </c>
      <c r="E98" s="18" t="s">
        <v>61</v>
      </c>
      <c r="F98" s="10" t="s">
        <v>60</v>
      </c>
      <c r="G98" s="14" t="s">
        <v>61</v>
      </c>
      <c r="H98" s="3"/>
      <c r="I98" s="4"/>
      <c r="J98" s="143"/>
      <c r="K98" s="141"/>
      <c r="L98" s="141"/>
    </row>
    <row r="99" spans="1:12" s="135" customFormat="1" ht="30.75" customHeight="1">
      <c r="A99" s="295"/>
      <c r="B99" s="298"/>
      <c r="C99" s="236"/>
      <c r="D99" s="234" t="str">
        <f t="shared" si="2"/>
        <v/>
      </c>
      <c r="E99" s="19" t="s">
        <v>61</v>
      </c>
      <c r="F99" s="11" t="s">
        <v>60</v>
      </c>
      <c r="G99" s="15" t="s">
        <v>61</v>
      </c>
      <c r="H99" s="5"/>
      <c r="I99" s="6"/>
      <c r="J99" s="143"/>
      <c r="K99" s="141"/>
      <c r="L99" s="141"/>
    </row>
    <row r="100" spans="1:12" s="135" customFormat="1" ht="30.75" customHeight="1">
      <c r="A100" s="299">
        <v>20</v>
      </c>
      <c r="B100" s="300"/>
      <c r="C100" s="238"/>
      <c r="D100" s="239" t="str">
        <f t="shared" si="2"/>
        <v/>
      </c>
      <c r="E100" s="240" t="s">
        <v>61</v>
      </c>
      <c r="F100" s="241" t="s">
        <v>60</v>
      </c>
      <c r="G100" s="242" t="s">
        <v>61</v>
      </c>
      <c r="H100" s="243"/>
      <c r="I100" s="244"/>
      <c r="J100" s="143"/>
      <c r="K100" s="141"/>
      <c r="L100" s="141"/>
    </row>
    <row r="101" spans="1:12" s="135" customFormat="1" ht="30.75" customHeight="1">
      <c r="A101" s="294"/>
      <c r="B101" s="297"/>
      <c r="C101" s="235"/>
      <c r="D101" s="230" t="str">
        <f t="shared" si="2"/>
        <v/>
      </c>
      <c r="E101" s="18" t="s">
        <v>61</v>
      </c>
      <c r="F101" s="10" t="s">
        <v>60</v>
      </c>
      <c r="G101" s="14" t="s">
        <v>61</v>
      </c>
      <c r="H101" s="3"/>
      <c r="I101" s="4"/>
      <c r="J101" s="143"/>
      <c r="K101" s="141"/>
      <c r="L101" s="141"/>
    </row>
    <row r="102" spans="1:12" s="135" customFormat="1" ht="30.75" customHeight="1">
      <c r="A102" s="294"/>
      <c r="B102" s="297"/>
      <c r="C102" s="235"/>
      <c r="D102" s="230" t="str">
        <f t="shared" si="2"/>
        <v/>
      </c>
      <c r="E102" s="18" t="s">
        <v>61</v>
      </c>
      <c r="F102" s="10" t="s">
        <v>60</v>
      </c>
      <c r="G102" s="14" t="s">
        <v>61</v>
      </c>
      <c r="H102" s="3"/>
      <c r="I102" s="4"/>
      <c r="J102" s="143"/>
      <c r="K102" s="141"/>
      <c r="L102" s="141"/>
    </row>
    <row r="103" spans="1:12" s="135" customFormat="1" ht="30.75" customHeight="1">
      <c r="A103" s="294"/>
      <c r="B103" s="297"/>
      <c r="C103" s="235"/>
      <c r="D103" s="230" t="str">
        <f t="shared" si="2"/>
        <v/>
      </c>
      <c r="E103" s="18" t="s">
        <v>61</v>
      </c>
      <c r="F103" s="10" t="s">
        <v>60</v>
      </c>
      <c r="G103" s="14" t="s">
        <v>61</v>
      </c>
      <c r="H103" s="3"/>
      <c r="I103" s="4"/>
      <c r="J103" s="143"/>
      <c r="K103" s="141"/>
      <c r="L103" s="141"/>
    </row>
    <row r="104" spans="1:12" s="135" customFormat="1" ht="30.75" customHeight="1">
      <c r="A104" s="295"/>
      <c r="B104" s="298"/>
      <c r="C104" s="236"/>
      <c r="D104" s="234" t="str">
        <f t="shared" si="2"/>
        <v/>
      </c>
      <c r="E104" s="19" t="s">
        <v>61</v>
      </c>
      <c r="F104" s="11" t="s">
        <v>60</v>
      </c>
      <c r="G104" s="15" t="s">
        <v>61</v>
      </c>
      <c r="H104" s="5"/>
      <c r="I104" s="6"/>
      <c r="J104" s="143"/>
      <c r="K104" s="141"/>
      <c r="L104" s="141"/>
    </row>
    <row r="105" spans="1:12" s="135" customFormat="1" ht="30.75" customHeight="1">
      <c r="A105" s="293">
        <v>21</v>
      </c>
      <c r="B105" s="296"/>
      <c r="C105" s="237"/>
      <c r="D105" s="231" t="str">
        <f t="shared" si="2"/>
        <v/>
      </c>
      <c r="E105" s="20" t="s">
        <v>61</v>
      </c>
      <c r="F105" s="12" t="s">
        <v>60</v>
      </c>
      <c r="G105" s="16" t="s">
        <v>61</v>
      </c>
      <c r="H105" s="7"/>
      <c r="I105" s="8"/>
      <c r="J105" s="143"/>
      <c r="K105" s="141"/>
      <c r="L105" s="141"/>
    </row>
    <row r="106" spans="1:12" s="135" customFormat="1" ht="30.75" customHeight="1">
      <c r="A106" s="294"/>
      <c r="B106" s="297"/>
      <c r="C106" s="235"/>
      <c r="D106" s="230" t="str">
        <f t="shared" si="2"/>
        <v/>
      </c>
      <c r="E106" s="18" t="s">
        <v>61</v>
      </c>
      <c r="F106" s="10" t="s">
        <v>60</v>
      </c>
      <c r="G106" s="14" t="s">
        <v>61</v>
      </c>
      <c r="H106" s="3"/>
      <c r="I106" s="4"/>
      <c r="J106" s="143"/>
      <c r="K106" s="141"/>
      <c r="L106" s="141"/>
    </row>
    <row r="107" spans="1:12" s="135" customFormat="1" ht="30.75" customHeight="1">
      <c r="A107" s="294"/>
      <c r="B107" s="297"/>
      <c r="C107" s="235"/>
      <c r="D107" s="230" t="str">
        <f t="shared" si="2"/>
        <v/>
      </c>
      <c r="E107" s="18" t="s">
        <v>61</v>
      </c>
      <c r="F107" s="10" t="s">
        <v>60</v>
      </c>
      <c r="G107" s="14" t="s">
        <v>61</v>
      </c>
      <c r="H107" s="3"/>
      <c r="I107" s="4"/>
      <c r="J107" s="143"/>
      <c r="K107" s="141"/>
      <c r="L107" s="141"/>
    </row>
    <row r="108" spans="1:12" s="135" customFormat="1" ht="30.75" customHeight="1">
      <c r="A108" s="294"/>
      <c r="B108" s="297"/>
      <c r="C108" s="235"/>
      <c r="D108" s="230" t="str">
        <f t="shared" si="2"/>
        <v/>
      </c>
      <c r="E108" s="18" t="s">
        <v>61</v>
      </c>
      <c r="F108" s="10" t="s">
        <v>60</v>
      </c>
      <c r="G108" s="14" t="s">
        <v>61</v>
      </c>
      <c r="H108" s="3"/>
      <c r="I108" s="4"/>
      <c r="J108" s="143"/>
      <c r="K108" s="141"/>
      <c r="L108" s="141"/>
    </row>
    <row r="109" spans="1:12" s="135" customFormat="1" ht="30.75" customHeight="1">
      <c r="A109" s="295"/>
      <c r="B109" s="298"/>
      <c r="C109" s="236"/>
      <c r="D109" s="234" t="str">
        <f t="shared" si="2"/>
        <v/>
      </c>
      <c r="E109" s="19" t="s">
        <v>61</v>
      </c>
      <c r="F109" s="11" t="s">
        <v>60</v>
      </c>
      <c r="G109" s="15" t="s">
        <v>61</v>
      </c>
      <c r="H109" s="5"/>
      <c r="I109" s="6"/>
      <c r="J109" s="143"/>
      <c r="K109" s="141"/>
      <c r="L109" s="141"/>
    </row>
    <row r="110" spans="1:12" s="135" customFormat="1" ht="30.75" customHeight="1">
      <c r="A110" s="293">
        <v>22</v>
      </c>
      <c r="B110" s="296"/>
      <c r="C110" s="237"/>
      <c r="D110" s="231" t="str">
        <f t="shared" si="2"/>
        <v/>
      </c>
      <c r="E110" s="20" t="s">
        <v>61</v>
      </c>
      <c r="F110" s="12" t="s">
        <v>60</v>
      </c>
      <c r="G110" s="16" t="s">
        <v>61</v>
      </c>
      <c r="H110" s="7"/>
      <c r="I110" s="8"/>
      <c r="J110" s="143"/>
      <c r="K110" s="141"/>
      <c r="L110" s="141"/>
    </row>
    <row r="111" spans="1:12" s="135" customFormat="1" ht="30.75" customHeight="1">
      <c r="A111" s="294"/>
      <c r="B111" s="297"/>
      <c r="C111" s="235"/>
      <c r="D111" s="230" t="str">
        <f t="shared" si="2"/>
        <v/>
      </c>
      <c r="E111" s="18" t="s">
        <v>61</v>
      </c>
      <c r="F111" s="10" t="s">
        <v>60</v>
      </c>
      <c r="G111" s="14" t="s">
        <v>61</v>
      </c>
      <c r="H111" s="3"/>
      <c r="I111" s="4"/>
      <c r="J111" s="143"/>
      <c r="K111" s="141"/>
      <c r="L111" s="141"/>
    </row>
    <row r="112" spans="1:12" s="135" customFormat="1" ht="30.75" customHeight="1">
      <c r="A112" s="294"/>
      <c r="B112" s="297"/>
      <c r="C112" s="235"/>
      <c r="D112" s="230" t="str">
        <f t="shared" si="2"/>
        <v/>
      </c>
      <c r="E112" s="18" t="s">
        <v>61</v>
      </c>
      <c r="F112" s="10" t="s">
        <v>60</v>
      </c>
      <c r="G112" s="14" t="s">
        <v>61</v>
      </c>
      <c r="H112" s="3"/>
      <c r="I112" s="4"/>
      <c r="J112" s="143"/>
      <c r="K112" s="141"/>
      <c r="L112" s="141"/>
    </row>
    <row r="113" spans="1:12" s="135" customFormat="1" ht="30.75" customHeight="1">
      <c r="A113" s="294"/>
      <c r="B113" s="297"/>
      <c r="C113" s="235"/>
      <c r="D113" s="230" t="str">
        <f t="shared" si="2"/>
        <v/>
      </c>
      <c r="E113" s="18" t="s">
        <v>61</v>
      </c>
      <c r="F113" s="10" t="s">
        <v>60</v>
      </c>
      <c r="G113" s="14" t="s">
        <v>61</v>
      </c>
      <c r="H113" s="3"/>
      <c r="I113" s="4"/>
      <c r="J113" s="143"/>
      <c r="K113" s="141"/>
      <c r="L113" s="141"/>
    </row>
    <row r="114" spans="1:12" s="135" customFormat="1" ht="30.75" customHeight="1">
      <c r="A114" s="295"/>
      <c r="B114" s="298"/>
      <c r="C114" s="236"/>
      <c r="D114" s="234" t="str">
        <f t="shared" si="2"/>
        <v/>
      </c>
      <c r="E114" s="19" t="s">
        <v>61</v>
      </c>
      <c r="F114" s="11" t="s">
        <v>60</v>
      </c>
      <c r="G114" s="15" t="s">
        <v>61</v>
      </c>
      <c r="H114" s="5"/>
      <c r="I114" s="6"/>
      <c r="J114" s="143"/>
      <c r="K114" s="141"/>
      <c r="L114" s="141"/>
    </row>
    <row r="115" spans="1:12" s="135" customFormat="1" ht="30.75" customHeight="1">
      <c r="A115" s="293">
        <v>23</v>
      </c>
      <c r="B115" s="296"/>
      <c r="C115" s="237"/>
      <c r="D115" s="231" t="str">
        <f t="shared" si="2"/>
        <v/>
      </c>
      <c r="E115" s="20" t="s">
        <v>61</v>
      </c>
      <c r="F115" s="12" t="s">
        <v>60</v>
      </c>
      <c r="G115" s="16" t="s">
        <v>61</v>
      </c>
      <c r="H115" s="7"/>
      <c r="I115" s="8"/>
      <c r="J115" s="143"/>
      <c r="K115" s="141"/>
      <c r="L115" s="141"/>
    </row>
    <row r="116" spans="1:12" s="135" customFormat="1" ht="30.75" customHeight="1">
      <c r="A116" s="294"/>
      <c r="B116" s="297"/>
      <c r="C116" s="235"/>
      <c r="D116" s="230" t="str">
        <f t="shared" si="2"/>
        <v/>
      </c>
      <c r="E116" s="18" t="s">
        <v>61</v>
      </c>
      <c r="F116" s="10" t="s">
        <v>60</v>
      </c>
      <c r="G116" s="14" t="s">
        <v>61</v>
      </c>
      <c r="H116" s="3"/>
      <c r="I116" s="4"/>
      <c r="J116" s="143"/>
      <c r="K116" s="141"/>
      <c r="L116" s="141"/>
    </row>
    <row r="117" spans="1:12" s="135" customFormat="1" ht="30.75" customHeight="1">
      <c r="A117" s="294"/>
      <c r="B117" s="297"/>
      <c r="C117" s="235"/>
      <c r="D117" s="230" t="str">
        <f t="shared" si="2"/>
        <v/>
      </c>
      <c r="E117" s="18" t="s">
        <v>61</v>
      </c>
      <c r="F117" s="10" t="s">
        <v>60</v>
      </c>
      <c r="G117" s="14" t="s">
        <v>61</v>
      </c>
      <c r="H117" s="3"/>
      <c r="I117" s="4"/>
      <c r="J117" s="143"/>
      <c r="K117" s="141"/>
      <c r="L117" s="141"/>
    </row>
    <row r="118" spans="1:12" s="135" customFormat="1" ht="30.75" customHeight="1">
      <c r="A118" s="294"/>
      <c r="B118" s="297"/>
      <c r="C118" s="235"/>
      <c r="D118" s="230" t="str">
        <f t="shared" si="2"/>
        <v/>
      </c>
      <c r="E118" s="18" t="s">
        <v>61</v>
      </c>
      <c r="F118" s="10" t="s">
        <v>60</v>
      </c>
      <c r="G118" s="14" t="s">
        <v>61</v>
      </c>
      <c r="H118" s="3"/>
      <c r="I118" s="4"/>
      <c r="J118" s="143"/>
      <c r="K118" s="141"/>
      <c r="L118" s="141"/>
    </row>
    <row r="119" spans="1:12" s="135" customFormat="1" ht="30.75" customHeight="1">
      <c r="A119" s="295"/>
      <c r="B119" s="298"/>
      <c r="C119" s="236"/>
      <c r="D119" s="234" t="str">
        <f t="shared" si="2"/>
        <v/>
      </c>
      <c r="E119" s="19" t="s">
        <v>61</v>
      </c>
      <c r="F119" s="11" t="s">
        <v>60</v>
      </c>
      <c r="G119" s="15" t="s">
        <v>61</v>
      </c>
      <c r="H119" s="5"/>
      <c r="I119" s="6"/>
      <c r="J119" s="143"/>
      <c r="K119" s="141"/>
      <c r="L119" s="141"/>
    </row>
    <row r="120" spans="1:12" s="135" customFormat="1" ht="30.75" customHeight="1">
      <c r="A120" s="293">
        <v>24</v>
      </c>
      <c r="B120" s="296"/>
      <c r="C120" s="237"/>
      <c r="D120" s="231" t="str">
        <f t="shared" si="2"/>
        <v/>
      </c>
      <c r="E120" s="20" t="s">
        <v>61</v>
      </c>
      <c r="F120" s="12" t="s">
        <v>60</v>
      </c>
      <c r="G120" s="16" t="s">
        <v>61</v>
      </c>
      <c r="H120" s="7"/>
      <c r="I120" s="8"/>
      <c r="J120" s="143"/>
      <c r="K120" s="141"/>
      <c r="L120" s="141"/>
    </row>
    <row r="121" spans="1:12" s="135" customFormat="1" ht="30.75" customHeight="1">
      <c r="A121" s="294"/>
      <c r="B121" s="297"/>
      <c r="C121" s="235"/>
      <c r="D121" s="230" t="str">
        <f t="shared" si="2"/>
        <v/>
      </c>
      <c r="E121" s="18" t="s">
        <v>61</v>
      </c>
      <c r="F121" s="10" t="s">
        <v>60</v>
      </c>
      <c r="G121" s="14" t="s">
        <v>61</v>
      </c>
      <c r="H121" s="3"/>
      <c r="I121" s="4"/>
      <c r="J121" s="143"/>
      <c r="K121" s="141"/>
      <c r="L121" s="141"/>
    </row>
    <row r="122" spans="1:12" s="135" customFormat="1" ht="30.75" customHeight="1">
      <c r="A122" s="294"/>
      <c r="B122" s="297"/>
      <c r="C122" s="235"/>
      <c r="D122" s="230" t="str">
        <f t="shared" si="2"/>
        <v/>
      </c>
      <c r="E122" s="18" t="s">
        <v>61</v>
      </c>
      <c r="F122" s="10" t="s">
        <v>60</v>
      </c>
      <c r="G122" s="14" t="s">
        <v>61</v>
      </c>
      <c r="H122" s="3"/>
      <c r="I122" s="4"/>
      <c r="J122" s="143"/>
      <c r="K122" s="141"/>
      <c r="L122" s="141"/>
    </row>
    <row r="123" spans="1:12" s="135" customFormat="1" ht="30.75" customHeight="1">
      <c r="A123" s="294"/>
      <c r="B123" s="297"/>
      <c r="C123" s="235"/>
      <c r="D123" s="230" t="str">
        <f t="shared" si="2"/>
        <v/>
      </c>
      <c r="E123" s="18" t="s">
        <v>61</v>
      </c>
      <c r="F123" s="10" t="s">
        <v>60</v>
      </c>
      <c r="G123" s="14" t="s">
        <v>61</v>
      </c>
      <c r="H123" s="3"/>
      <c r="I123" s="4"/>
      <c r="J123" s="143"/>
      <c r="K123" s="141"/>
      <c r="L123" s="141"/>
    </row>
    <row r="124" spans="1:12" s="135" customFormat="1" ht="30.75" customHeight="1">
      <c r="A124" s="295"/>
      <c r="B124" s="298"/>
      <c r="C124" s="236"/>
      <c r="D124" s="234" t="str">
        <f t="shared" si="2"/>
        <v/>
      </c>
      <c r="E124" s="19" t="s">
        <v>61</v>
      </c>
      <c r="F124" s="11" t="s">
        <v>60</v>
      </c>
      <c r="G124" s="15" t="s">
        <v>61</v>
      </c>
      <c r="H124" s="5"/>
      <c r="I124" s="6"/>
      <c r="J124" s="143"/>
      <c r="K124" s="141"/>
      <c r="L124" s="141"/>
    </row>
    <row r="125" spans="1:12" s="135" customFormat="1" ht="30.75" customHeight="1">
      <c r="A125" s="299">
        <v>25</v>
      </c>
      <c r="B125" s="300"/>
      <c r="C125" s="238"/>
      <c r="D125" s="239" t="str">
        <f t="shared" si="2"/>
        <v/>
      </c>
      <c r="E125" s="240" t="s">
        <v>61</v>
      </c>
      <c r="F125" s="241" t="s">
        <v>60</v>
      </c>
      <c r="G125" s="242" t="s">
        <v>61</v>
      </c>
      <c r="H125" s="243"/>
      <c r="I125" s="244"/>
      <c r="J125" s="143"/>
      <c r="K125" s="141"/>
      <c r="L125" s="141"/>
    </row>
    <row r="126" spans="1:12" s="135" customFormat="1" ht="30.75" customHeight="1">
      <c r="A126" s="294"/>
      <c r="B126" s="297"/>
      <c r="C126" s="235"/>
      <c r="D126" s="230" t="str">
        <f t="shared" si="2"/>
        <v/>
      </c>
      <c r="E126" s="18" t="s">
        <v>61</v>
      </c>
      <c r="F126" s="10" t="s">
        <v>60</v>
      </c>
      <c r="G126" s="14" t="s">
        <v>61</v>
      </c>
      <c r="H126" s="3"/>
      <c r="I126" s="4"/>
      <c r="J126" s="143"/>
      <c r="K126" s="141"/>
      <c r="L126" s="141"/>
    </row>
    <row r="127" spans="1:12" s="135" customFormat="1" ht="30.75" customHeight="1">
      <c r="A127" s="294"/>
      <c r="B127" s="297"/>
      <c r="C127" s="235"/>
      <c r="D127" s="230" t="str">
        <f t="shared" si="2"/>
        <v/>
      </c>
      <c r="E127" s="18" t="s">
        <v>61</v>
      </c>
      <c r="F127" s="10" t="s">
        <v>60</v>
      </c>
      <c r="G127" s="14" t="s">
        <v>61</v>
      </c>
      <c r="H127" s="3"/>
      <c r="I127" s="4"/>
      <c r="J127" s="143"/>
      <c r="K127" s="141"/>
      <c r="L127" s="141"/>
    </row>
    <row r="128" spans="1:12" s="135" customFormat="1" ht="30.75" customHeight="1">
      <c r="A128" s="294"/>
      <c r="B128" s="297"/>
      <c r="C128" s="235"/>
      <c r="D128" s="230" t="str">
        <f t="shared" si="2"/>
        <v/>
      </c>
      <c r="E128" s="18" t="s">
        <v>61</v>
      </c>
      <c r="F128" s="10" t="s">
        <v>60</v>
      </c>
      <c r="G128" s="14" t="s">
        <v>61</v>
      </c>
      <c r="H128" s="3"/>
      <c r="I128" s="4"/>
      <c r="J128" s="143"/>
      <c r="K128" s="141"/>
      <c r="L128" s="141"/>
    </row>
    <row r="129" spans="1:12" s="135" customFormat="1" ht="30.75" customHeight="1">
      <c r="A129" s="295"/>
      <c r="B129" s="298"/>
      <c r="C129" s="236"/>
      <c r="D129" s="234" t="str">
        <f t="shared" si="2"/>
        <v/>
      </c>
      <c r="E129" s="19" t="s">
        <v>61</v>
      </c>
      <c r="F129" s="11" t="s">
        <v>60</v>
      </c>
      <c r="G129" s="15" t="s">
        <v>61</v>
      </c>
      <c r="H129" s="5"/>
      <c r="I129" s="6"/>
      <c r="J129" s="143"/>
      <c r="K129" s="141"/>
      <c r="L129" s="141"/>
    </row>
  </sheetData>
  <sheetProtection algorithmName="SHA-512" hashValue="k1o3vyrnAThO83B/h/bQkW3PftNEDnakpL66U131NcNBHGBmt7aiGF0IoUi3b94JqpRwqMbDij7oD4HMgmwogQ==" saltValue="KPKjd88/R7Rc9gFzpcORGQ==" spinCount="100000" sheet="1" insertRows="0" deleteRows="0"/>
  <mergeCells count="53">
    <mergeCell ref="A125:A129"/>
    <mergeCell ref="B125:B129"/>
    <mergeCell ref="A110:A114"/>
    <mergeCell ref="B110:B114"/>
    <mergeCell ref="A115:A119"/>
    <mergeCell ref="B115:B119"/>
    <mergeCell ref="A120:A124"/>
    <mergeCell ref="B120:B124"/>
    <mergeCell ref="A95:A99"/>
    <mergeCell ref="B95:B99"/>
    <mergeCell ref="A100:A104"/>
    <mergeCell ref="B100:B104"/>
    <mergeCell ref="A105:A109"/>
    <mergeCell ref="B105:B109"/>
    <mergeCell ref="A80:A84"/>
    <mergeCell ref="B80:B84"/>
    <mergeCell ref="A85:A89"/>
    <mergeCell ref="B85:B89"/>
    <mergeCell ref="A90:A94"/>
    <mergeCell ref="B90:B94"/>
    <mergeCell ref="A2:B2"/>
    <mergeCell ref="C2:H2"/>
    <mergeCell ref="E4:G4"/>
    <mergeCell ref="A5:A9"/>
    <mergeCell ref="B5:B9"/>
    <mergeCell ref="A10:A14"/>
    <mergeCell ref="B10:B14"/>
    <mergeCell ref="A15:A19"/>
    <mergeCell ref="B15:B19"/>
    <mergeCell ref="A20:A24"/>
    <mergeCell ref="B20:B24"/>
    <mergeCell ref="A25:A29"/>
    <mergeCell ref="B25:B29"/>
    <mergeCell ref="A30:A34"/>
    <mergeCell ref="B30:B34"/>
    <mergeCell ref="A35:A39"/>
    <mergeCell ref="B35:B39"/>
    <mergeCell ref="A40:A44"/>
    <mergeCell ref="B40:B44"/>
    <mergeCell ref="A45:A49"/>
    <mergeCell ref="B45:B49"/>
    <mergeCell ref="A50:A54"/>
    <mergeCell ref="B50:B54"/>
    <mergeCell ref="A70:A74"/>
    <mergeCell ref="B70:B74"/>
    <mergeCell ref="A75:A79"/>
    <mergeCell ref="B75:B79"/>
    <mergeCell ref="A55:A59"/>
    <mergeCell ref="B55:B59"/>
    <mergeCell ref="A60:A64"/>
    <mergeCell ref="B60:B64"/>
    <mergeCell ref="A65:A69"/>
    <mergeCell ref="B65:B69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portrait" r:id="rId1"/>
  <rowBreaks count="4" manualBreakCount="4">
    <brk id="29" max="8" man="1"/>
    <brk id="54" max="8" man="1"/>
    <brk id="79" max="8" man="1"/>
    <brk id="10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R86"/>
  <sheetViews>
    <sheetView view="pageBreakPreview" zoomScaleNormal="100" zoomScaleSheetLayoutView="100" workbookViewId="0">
      <pane xSplit="3" ySplit="9" topLeftCell="D10" activePane="bottomRight" state="frozen"/>
      <selection activeCell="T3" sqref="T3"/>
      <selection pane="topRight" activeCell="T3" sqref="T3"/>
      <selection pane="bottomLeft" activeCell="T3" sqref="T3"/>
      <selection pane="bottomRight" activeCell="K11" sqref="K11"/>
    </sheetView>
  </sheetViews>
  <sheetFormatPr defaultColWidth="9" defaultRowHeight="14.4"/>
  <cols>
    <col min="1" max="1" width="3.33203125" style="169" customWidth="1"/>
    <col min="2" max="2" width="12.88671875" style="169" customWidth="1"/>
    <col min="3" max="3" width="9.44140625" style="169" customWidth="1"/>
    <col min="4" max="4" width="10.6640625" style="169" customWidth="1"/>
    <col min="5" max="5" width="8.88671875" style="169" customWidth="1"/>
    <col min="6" max="6" width="17.33203125" style="169" customWidth="1"/>
    <col min="7" max="7" width="10.109375" style="169" hidden="1" customWidth="1"/>
    <col min="8" max="8" width="8.5546875" style="169" bestFit="1" customWidth="1"/>
    <col min="9" max="38" width="5.33203125" style="169" customWidth="1"/>
    <col min="39" max="41" width="5.88671875" style="172" customWidth="1"/>
    <col min="42" max="42" width="10.33203125" style="173" customWidth="1"/>
    <col min="43" max="43" width="1.77734375" style="173" customWidth="1"/>
    <col min="44" max="44" width="8.88671875" style="174" customWidth="1"/>
    <col min="45" max="45" width="8.88671875" style="169" customWidth="1"/>
    <col min="46" max="16384" width="9" style="169"/>
  </cols>
  <sheetData>
    <row r="1" spans="1:44" s="164" customFormat="1" ht="16.2">
      <c r="A1" s="164" t="s">
        <v>93</v>
      </c>
      <c r="F1" s="165"/>
      <c r="AM1" s="166"/>
      <c r="AN1" s="166"/>
      <c r="AO1" s="166"/>
      <c r="AP1" s="167"/>
      <c r="AQ1" s="167"/>
      <c r="AR1" s="168"/>
    </row>
    <row r="2" spans="1:44" ht="27.75" customHeight="1">
      <c r="A2" s="77" t="s">
        <v>6</v>
      </c>
      <c r="B2" s="42"/>
      <c r="C2" s="42"/>
      <c r="D2" s="42"/>
      <c r="E2" s="42"/>
      <c r="F2" s="42"/>
      <c r="G2" s="42"/>
      <c r="H2" s="4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50" t="s">
        <v>75</v>
      </c>
      <c r="AC2" s="350"/>
      <c r="AD2" s="317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9"/>
      <c r="AQ2" s="170"/>
      <c r="AR2" s="170"/>
    </row>
    <row r="3" spans="1:44" ht="4.5" customHeight="1" thickBot="1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53"/>
      <c r="AC3" s="53"/>
      <c r="AD3" s="53"/>
      <c r="AE3" s="42"/>
      <c r="AF3" s="42"/>
      <c r="AG3" s="42"/>
      <c r="AH3" s="42"/>
      <c r="AI3" s="42"/>
      <c r="AJ3" s="42"/>
      <c r="AK3" s="42"/>
      <c r="AL3" s="42"/>
      <c r="AM3" s="47"/>
      <c r="AN3" s="47"/>
      <c r="AO3" s="47"/>
      <c r="AP3" s="48"/>
    </row>
    <row r="4" spans="1:44" ht="27.75" customHeight="1" thickBot="1">
      <c r="A4" s="315" t="s">
        <v>64</v>
      </c>
      <c r="B4" s="316"/>
      <c r="C4" s="316"/>
      <c r="D4" s="316"/>
      <c r="E4" s="327">
        <v>45383</v>
      </c>
      <c r="F4" s="328"/>
      <c r="G4" s="76"/>
      <c r="H4" s="175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323" t="s">
        <v>54</v>
      </c>
      <c r="AC4" s="323"/>
      <c r="AD4" s="322"/>
      <c r="AE4" s="322"/>
      <c r="AF4" s="322"/>
      <c r="AG4" s="322"/>
      <c r="AH4" s="322"/>
      <c r="AI4" s="322"/>
      <c r="AJ4" s="322"/>
      <c r="AK4" s="322"/>
      <c r="AL4" s="351" t="s">
        <v>55</v>
      </c>
      <c r="AM4" s="352"/>
      <c r="AN4" s="317"/>
      <c r="AO4" s="318"/>
      <c r="AP4" s="319"/>
      <c r="AQ4" s="176"/>
    </row>
    <row r="5" spans="1:44" ht="4.5" customHeight="1">
      <c r="A5" s="42"/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53"/>
      <c r="AC5" s="53"/>
      <c r="AD5" s="53"/>
      <c r="AE5" s="42"/>
      <c r="AF5" s="42"/>
      <c r="AG5" s="42"/>
      <c r="AH5" s="42"/>
      <c r="AI5" s="42"/>
      <c r="AJ5" s="42"/>
      <c r="AK5" s="42"/>
      <c r="AL5" s="42"/>
      <c r="AM5" s="47"/>
      <c r="AN5" s="47"/>
      <c r="AO5" s="47"/>
      <c r="AP5" s="48"/>
    </row>
    <row r="6" spans="1:44" s="179" customFormat="1" ht="31.5" customHeight="1">
      <c r="A6" s="314" t="s">
        <v>0</v>
      </c>
      <c r="B6" s="314"/>
      <c r="C6" s="324"/>
      <c r="D6" s="325"/>
      <c r="E6" s="325"/>
      <c r="F6" s="325"/>
      <c r="G6" s="325"/>
      <c r="H6" s="326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351" t="s">
        <v>5</v>
      </c>
      <c r="AC6" s="353"/>
      <c r="AD6" s="352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9"/>
      <c r="AQ6" s="177"/>
      <c r="AR6" s="178"/>
    </row>
    <row r="7" spans="1:44" s="42" customFormat="1" ht="4.5" customHeight="1" thickBot="1">
      <c r="AM7" s="47"/>
      <c r="AN7" s="47"/>
      <c r="AO7" s="47"/>
      <c r="AP7" s="48"/>
      <c r="AQ7" s="48"/>
      <c r="AR7" s="46"/>
    </row>
    <row r="8" spans="1:44" s="170" customFormat="1" ht="13.5" customHeight="1">
      <c r="A8" s="329" t="s">
        <v>2</v>
      </c>
      <c r="B8" s="343" t="s">
        <v>1</v>
      </c>
      <c r="C8" s="343"/>
      <c r="D8" s="310" t="s">
        <v>24</v>
      </c>
      <c r="E8" s="343"/>
      <c r="F8" s="310" t="s">
        <v>73</v>
      </c>
      <c r="G8" s="308" t="s">
        <v>10</v>
      </c>
      <c r="H8" s="193">
        <f>E4</f>
        <v>45383</v>
      </c>
      <c r="I8" s="194">
        <f>H8+1</f>
        <v>45384</v>
      </c>
      <c r="J8" s="194">
        <f t="shared" ref="J8:AL8" si="0">I8+1</f>
        <v>45385</v>
      </c>
      <c r="K8" s="194">
        <f t="shared" si="0"/>
        <v>45386</v>
      </c>
      <c r="L8" s="194">
        <f t="shared" si="0"/>
        <v>45387</v>
      </c>
      <c r="M8" s="194">
        <f t="shared" si="0"/>
        <v>45388</v>
      </c>
      <c r="N8" s="194">
        <f t="shared" si="0"/>
        <v>45389</v>
      </c>
      <c r="O8" s="194">
        <f t="shared" si="0"/>
        <v>45390</v>
      </c>
      <c r="P8" s="194">
        <f t="shared" si="0"/>
        <v>45391</v>
      </c>
      <c r="Q8" s="194">
        <f t="shared" si="0"/>
        <v>45392</v>
      </c>
      <c r="R8" s="194">
        <f t="shared" si="0"/>
        <v>45393</v>
      </c>
      <c r="S8" s="194">
        <f t="shared" si="0"/>
        <v>45394</v>
      </c>
      <c r="T8" s="194">
        <f t="shared" si="0"/>
        <v>45395</v>
      </c>
      <c r="U8" s="194">
        <f t="shared" si="0"/>
        <v>45396</v>
      </c>
      <c r="V8" s="194">
        <f t="shared" si="0"/>
        <v>45397</v>
      </c>
      <c r="W8" s="194">
        <f t="shared" si="0"/>
        <v>45398</v>
      </c>
      <c r="X8" s="194">
        <f t="shared" si="0"/>
        <v>45399</v>
      </c>
      <c r="Y8" s="194">
        <f t="shared" si="0"/>
        <v>45400</v>
      </c>
      <c r="Z8" s="194">
        <f t="shared" si="0"/>
        <v>45401</v>
      </c>
      <c r="AA8" s="194">
        <f t="shared" si="0"/>
        <v>45402</v>
      </c>
      <c r="AB8" s="194">
        <f t="shared" si="0"/>
        <v>45403</v>
      </c>
      <c r="AC8" s="194">
        <f t="shared" si="0"/>
        <v>45404</v>
      </c>
      <c r="AD8" s="194">
        <f t="shared" si="0"/>
        <v>45405</v>
      </c>
      <c r="AE8" s="194">
        <f t="shared" si="0"/>
        <v>45406</v>
      </c>
      <c r="AF8" s="194">
        <f t="shared" si="0"/>
        <v>45407</v>
      </c>
      <c r="AG8" s="194">
        <f t="shared" si="0"/>
        <v>45408</v>
      </c>
      <c r="AH8" s="194">
        <f t="shared" si="0"/>
        <v>45409</v>
      </c>
      <c r="AI8" s="194">
        <f t="shared" si="0"/>
        <v>45410</v>
      </c>
      <c r="AJ8" s="195">
        <f t="shared" si="0"/>
        <v>45411</v>
      </c>
      <c r="AK8" s="195">
        <f t="shared" si="0"/>
        <v>45412</v>
      </c>
      <c r="AL8" s="196">
        <f t="shared" si="0"/>
        <v>45413</v>
      </c>
      <c r="AM8" s="347" t="s">
        <v>3</v>
      </c>
      <c r="AN8" s="348"/>
      <c r="AO8" s="349"/>
      <c r="AP8" s="354" t="s">
        <v>4</v>
      </c>
      <c r="AQ8" s="180"/>
      <c r="AR8" s="181"/>
    </row>
    <row r="9" spans="1:44" s="170" customFormat="1" ht="13.8" thickBot="1">
      <c r="A9" s="330"/>
      <c r="B9" s="344"/>
      <c r="C9" s="344"/>
      <c r="D9" s="344"/>
      <c r="E9" s="344"/>
      <c r="F9" s="311"/>
      <c r="G9" s="309"/>
      <c r="H9" s="197" t="str">
        <f>TEXT(H8,"(aaa)")</f>
        <v>(月)</v>
      </c>
      <c r="I9" s="198" t="str">
        <f t="shared" ref="I9:AL9" si="1">TEXT(I8,"(aaa)")</f>
        <v>(火)</v>
      </c>
      <c r="J9" s="198" t="str">
        <f t="shared" si="1"/>
        <v>(水)</v>
      </c>
      <c r="K9" s="198" t="str">
        <f t="shared" si="1"/>
        <v>(木)</v>
      </c>
      <c r="L9" s="198" t="str">
        <f t="shared" si="1"/>
        <v>(金)</v>
      </c>
      <c r="M9" s="198" t="str">
        <f t="shared" si="1"/>
        <v>(土)</v>
      </c>
      <c r="N9" s="198" t="str">
        <f t="shared" si="1"/>
        <v>(日)</v>
      </c>
      <c r="O9" s="198" t="str">
        <f t="shared" si="1"/>
        <v>(月)</v>
      </c>
      <c r="P9" s="198" t="str">
        <f t="shared" si="1"/>
        <v>(火)</v>
      </c>
      <c r="Q9" s="198" t="str">
        <f t="shared" si="1"/>
        <v>(水)</v>
      </c>
      <c r="R9" s="198" t="str">
        <f t="shared" si="1"/>
        <v>(木)</v>
      </c>
      <c r="S9" s="198" t="str">
        <f t="shared" si="1"/>
        <v>(金)</v>
      </c>
      <c r="T9" s="198" t="str">
        <f t="shared" si="1"/>
        <v>(土)</v>
      </c>
      <c r="U9" s="198" t="str">
        <f t="shared" si="1"/>
        <v>(日)</v>
      </c>
      <c r="V9" s="198" t="str">
        <f t="shared" si="1"/>
        <v>(月)</v>
      </c>
      <c r="W9" s="198" t="str">
        <f t="shared" si="1"/>
        <v>(火)</v>
      </c>
      <c r="X9" s="198" t="str">
        <f t="shared" si="1"/>
        <v>(水)</v>
      </c>
      <c r="Y9" s="198" t="str">
        <f t="shared" si="1"/>
        <v>(木)</v>
      </c>
      <c r="Z9" s="198" t="str">
        <f t="shared" si="1"/>
        <v>(金)</v>
      </c>
      <c r="AA9" s="198" t="str">
        <f t="shared" si="1"/>
        <v>(土)</v>
      </c>
      <c r="AB9" s="198" t="str">
        <f t="shared" si="1"/>
        <v>(日)</v>
      </c>
      <c r="AC9" s="198" t="str">
        <f t="shared" si="1"/>
        <v>(月)</v>
      </c>
      <c r="AD9" s="198" t="str">
        <f t="shared" si="1"/>
        <v>(火)</v>
      </c>
      <c r="AE9" s="198" t="str">
        <f t="shared" si="1"/>
        <v>(水)</v>
      </c>
      <c r="AF9" s="198" t="str">
        <f t="shared" si="1"/>
        <v>(木)</v>
      </c>
      <c r="AG9" s="198" t="str">
        <f t="shared" si="1"/>
        <v>(金)</v>
      </c>
      <c r="AH9" s="198" t="str">
        <f t="shared" si="1"/>
        <v>(土)</v>
      </c>
      <c r="AI9" s="198" t="str">
        <f t="shared" si="1"/>
        <v>(日)</v>
      </c>
      <c r="AJ9" s="199" t="str">
        <f t="shared" si="1"/>
        <v>(月)</v>
      </c>
      <c r="AK9" s="199" t="str">
        <f t="shared" si="1"/>
        <v>(火)</v>
      </c>
      <c r="AL9" s="200" t="str">
        <f t="shared" si="1"/>
        <v>(水)</v>
      </c>
      <c r="AM9" s="54" t="s">
        <v>7</v>
      </c>
      <c r="AN9" s="55" t="s">
        <v>9</v>
      </c>
      <c r="AO9" s="55" t="s">
        <v>56</v>
      </c>
      <c r="AP9" s="355"/>
      <c r="AQ9" s="180"/>
      <c r="AR9" s="181"/>
    </row>
    <row r="10" spans="1:44" s="170" customFormat="1" ht="29.4" customHeight="1" thickTop="1">
      <c r="A10" s="182">
        <v>1</v>
      </c>
      <c r="B10" s="312"/>
      <c r="C10" s="313"/>
      <c r="D10" s="312"/>
      <c r="E10" s="313"/>
      <c r="F10" s="79"/>
      <c r="G10" s="245"/>
      <c r="H10" s="28"/>
      <c r="I10" s="27"/>
      <c r="J10" s="28"/>
      <c r="K10" s="28"/>
      <c r="L10" s="27"/>
      <c r="M10" s="27"/>
      <c r="N10" s="28"/>
      <c r="O10" s="28"/>
      <c r="P10" s="27"/>
      <c r="Q10" s="28"/>
      <c r="R10" s="28"/>
      <c r="S10" s="27"/>
      <c r="T10" s="27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1"/>
      <c r="AF10" s="31"/>
      <c r="AG10" s="31"/>
      <c r="AH10" s="31"/>
      <c r="AI10" s="31"/>
      <c r="AJ10" s="31"/>
      <c r="AK10" s="31"/>
      <c r="AL10" s="29"/>
      <c r="AM10" s="56">
        <f>COUNTIF(H10:AL10,"対面式")</f>
        <v>0</v>
      </c>
      <c r="AN10" s="57">
        <f>COUNTIF(H10:AL10,"ｵﾝﾗｲﾝ")</f>
        <v>0</v>
      </c>
      <c r="AO10" s="57">
        <f>SUM(AM10:AN10)</f>
        <v>0</v>
      </c>
      <c r="AP10" s="38"/>
      <c r="AQ10" s="183"/>
      <c r="AR10" s="181"/>
    </row>
    <row r="11" spans="1:44" s="170" customFormat="1" ht="29.4" customHeight="1">
      <c r="A11" s="184">
        <v>2</v>
      </c>
      <c r="B11" s="320"/>
      <c r="C11" s="321"/>
      <c r="D11" s="320"/>
      <c r="E11" s="321"/>
      <c r="F11" s="80"/>
      <c r="G11" s="26"/>
      <c r="H11" s="246"/>
      <c r="I11" s="201"/>
      <c r="J11" s="202"/>
      <c r="K11" s="202"/>
      <c r="L11" s="202"/>
      <c r="M11" s="202"/>
      <c r="N11" s="31"/>
      <c r="O11" s="31"/>
      <c r="P11" s="201"/>
      <c r="Q11" s="31"/>
      <c r="R11" s="202"/>
      <c r="S11" s="202"/>
      <c r="T11" s="202"/>
      <c r="U11" s="202"/>
      <c r="V11" s="202"/>
      <c r="W11" s="31"/>
      <c r="X11" s="202"/>
      <c r="Y11" s="202"/>
      <c r="Z11" s="202"/>
      <c r="AA11" s="202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03"/>
      <c r="AM11" s="59">
        <f t="shared" ref="AM11:AM69" si="2">COUNTIF(H11:AL11,"対面式")</f>
        <v>0</v>
      </c>
      <c r="AN11" s="60">
        <f t="shared" ref="AN11:AN69" si="3">COUNTIF(H11:AL11,"ｵﾝﾗｲﾝ")</f>
        <v>0</v>
      </c>
      <c r="AO11" s="60">
        <f t="shared" ref="AO11:AO69" si="4">SUM(AM11:AN11)</f>
        <v>0</v>
      </c>
      <c r="AP11" s="39"/>
      <c r="AQ11" s="183"/>
      <c r="AR11" s="181"/>
    </row>
    <row r="12" spans="1:44" s="170" customFormat="1" ht="29.4" customHeight="1">
      <c r="A12" s="184">
        <v>3</v>
      </c>
      <c r="B12" s="320"/>
      <c r="C12" s="321"/>
      <c r="D12" s="320"/>
      <c r="E12" s="321"/>
      <c r="F12" s="80"/>
      <c r="G12" s="26"/>
      <c r="H12" s="201"/>
      <c r="I12" s="202"/>
      <c r="J12" s="202"/>
      <c r="K12" s="202"/>
      <c r="L12" s="202"/>
      <c r="M12" s="31"/>
      <c r="N12" s="31"/>
      <c r="O12" s="31"/>
      <c r="P12" s="202"/>
      <c r="Q12" s="31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31"/>
      <c r="AD12" s="31"/>
      <c r="AE12" s="31"/>
      <c r="AF12" s="31"/>
      <c r="AG12" s="31"/>
      <c r="AH12" s="31"/>
      <c r="AI12" s="31"/>
      <c r="AJ12" s="31"/>
      <c r="AK12" s="31"/>
      <c r="AL12" s="203"/>
      <c r="AM12" s="59">
        <f t="shared" ref="AM12:AM68" si="5">COUNTIF(H12:AL12,"対面式")</f>
        <v>0</v>
      </c>
      <c r="AN12" s="60">
        <f t="shared" ref="AN12:AN68" si="6">COUNTIF(H12:AL12,"ｵﾝﾗｲﾝ")</f>
        <v>0</v>
      </c>
      <c r="AO12" s="60">
        <f t="shared" ref="AO12:AO68" si="7">SUM(AM12:AN12)</f>
        <v>0</v>
      </c>
      <c r="AP12" s="39"/>
      <c r="AQ12" s="183"/>
      <c r="AR12" s="181"/>
    </row>
    <row r="13" spans="1:44" s="170" customFormat="1" ht="29.4" customHeight="1">
      <c r="A13" s="184">
        <v>4</v>
      </c>
      <c r="B13" s="320"/>
      <c r="C13" s="321"/>
      <c r="D13" s="320"/>
      <c r="E13" s="321"/>
      <c r="F13" s="80"/>
      <c r="G13" s="26"/>
      <c r="H13" s="201"/>
      <c r="I13" s="202"/>
      <c r="J13" s="202"/>
      <c r="K13" s="202"/>
      <c r="L13" s="202"/>
      <c r="M13" s="31"/>
      <c r="N13" s="31"/>
      <c r="O13" s="31"/>
      <c r="P13" s="202"/>
      <c r="Q13" s="31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31"/>
      <c r="AD13" s="31"/>
      <c r="AE13" s="31"/>
      <c r="AF13" s="31"/>
      <c r="AG13" s="31"/>
      <c r="AH13" s="31"/>
      <c r="AI13" s="31"/>
      <c r="AJ13" s="31"/>
      <c r="AK13" s="31"/>
      <c r="AL13" s="203"/>
      <c r="AM13" s="59">
        <f t="shared" si="5"/>
        <v>0</v>
      </c>
      <c r="AN13" s="60">
        <f t="shared" si="6"/>
        <v>0</v>
      </c>
      <c r="AO13" s="60">
        <f t="shared" si="7"/>
        <v>0</v>
      </c>
      <c r="AP13" s="39"/>
      <c r="AQ13" s="183"/>
      <c r="AR13" s="181"/>
    </row>
    <row r="14" spans="1:44" s="170" customFormat="1" ht="29.4" customHeight="1">
      <c r="A14" s="184">
        <v>5</v>
      </c>
      <c r="B14" s="320"/>
      <c r="C14" s="321"/>
      <c r="D14" s="320"/>
      <c r="E14" s="321"/>
      <c r="F14" s="80"/>
      <c r="G14" s="26"/>
      <c r="H14" s="201"/>
      <c r="I14" s="202"/>
      <c r="J14" s="202"/>
      <c r="K14" s="202"/>
      <c r="L14" s="202"/>
      <c r="M14" s="31"/>
      <c r="N14" s="31"/>
      <c r="O14" s="31"/>
      <c r="P14" s="202"/>
      <c r="Q14" s="31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31"/>
      <c r="AD14" s="31"/>
      <c r="AE14" s="31"/>
      <c r="AF14" s="31"/>
      <c r="AG14" s="31"/>
      <c r="AH14" s="31"/>
      <c r="AI14" s="31"/>
      <c r="AJ14" s="31"/>
      <c r="AK14" s="31"/>
      <c r="AL14" s="203"/>
      <c r="AM14" s="59">
        <f t="shared" si="5"/>
        <v>0</v>
      </c>
      <c r="AN14" s="60">
        <f t="shared" si="6"/>
        <v>0</v>
      </c>
      <c r="AO14" s="60">
        <f t="shared" si="7"/>
        <v>0</v>
      </c>
      <c r="AP14" s="39"/>
      <c r="AQ14" s="183"/>
      <c r="AR14" s="181"/>
    </row>
    <row r="15" spans="1:44" s="170" customFormat="1" ht="29.4" customHeight="1">
      <c r="A15" s="184">
        <v>6</v>
      </c>
      <c r="B15" s="320"/>
      <c r="C15" s="321"/>
      <c r="D15" s="320"/>
      <c r="E15" s="321"/>
      <c r="F15" s="80"/>
      <c r="G15" s="26"/>
      <c r="H15" s="201"/>
      <c r="I15" s="202"/>
      <c r="J15" s="202"/>
      <c r="K15" s="202"/>
      <c r="L15" s="202"/>
      <c r="M15" s="31"/>
      <c r="N15" s="31"/>
      <c r="O15" s="31"/>
      <c r="P15" s="202"/>
      <c r="Q15" s="31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31"/>
      <c r="AD15" s="31"/>
      <c r="AE15" s="31"/>
      <c r="AF15" s="31"/>
      <c r="AG15" s="31"/>
      <c r="AH15" s="31"/>
      <c r="AI15" s="31"/>
      <c r="AJ15" s="31"/>
      <c r="AK15" s="31"/>
      <c r="AL15" s="203"/>
      <c r="AM15" s="59">
        <f t="shared" si="5"/>
        <v>0</v>
      </c>
      <c r="AN15" s="60">
        <f t="shared" si="6"/>
        <v>0</v>
      </c>
      <c r="AO15" s="60">
        <f t="shared" si="7"/>
        <v>0</v>
      </c>
      <c r="AP15" s="39"/>
      <c r="AQ15" s="183"/>
      <c r="AR15" s="181"/>
    </row>
    <row r="16" spans="1:44" s="170" customFormat="1" ht="29.4" customHeight="1">
      <c r="A16" s="184">
        <v>7</v>
      </c>
      <c r="B16" s="320"/>
      <c r="C16" s="321"/>
      <c r="D16" s="320"/>
      <c r="E16" s="321"/>
      <c r="F16" s="80"/>
      <c r="G16" s="26"/>
      <c r="H16" s="201"/>
      <c r="I16" s="202"/>
      <c r="J16" s="202"/>
      <c r="K16" s="202"/>
      <c r="L16" s="202"/>
      <c r="M16" s="31"/>
      <c r="N16" s="31"/>
      <c r="O16" s="31"/>
      <c r="P16" s="202"/>
      <c r="Q16" s="31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31"/>
      <c r="AD16" s="31"/>
      <c r="AE16" s="31"/>
      <c r="AF16" s="31"/>
      <c r="AG16" s="31"/>
      <c r="AH16" s="31"/>
      <c r="AI16" s="31"/>
      <c r="AJ16" s="31"/>
      <c r="AK16" s="31"/>
      <c r="AL16" s="203"/>
      <c r="AM16" s="59">
        <f t="shared" si="5"/>
        <v>0</v>
      </c>
      <c r="AN16" s="60">
        <f t="shared" si="6"/>
        <v>0</v>
      </c>
      <c r="AO16" s="60">
        <f t="shared" si="7"/>
        <v>0</v>
      </c>
      <c r="AP16" s="39"/>
      <c r="AQ16" s="183"/>
      <c r="AR16" s="181"/>
    </row>
    <row r="17" spans="1:44" s="170" customFormat="1" ht="29.4" customHeight="1">
      <c r="A17" s="184">
        <v>8</v>
      </c>
      <c r="B17" s="320"/>
      <c r="C17" s="321"/>
      <c r="D17" s="320"/>
      <c r="E17" s="321"/>
      <c r="F17" s="80"/>
      <c r="G17" s="26"/>
      <c r="H17" s="201"/>
      <c r="I17" s="202"/>
      <c r="J17" s="202"/>
      <c r="K17" s="202"/>
      <c r="L17" s="202"/>
      <c r="M17" s="31"/>
      <c r="N17" s="31"/>
      <c r="O17" s="31"/>
      <c r="P17" s="202"/>
      <c r="Q17" s="31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31"/>
      <c r="AD17" s="31"/>
      <c r="AE17" s="31"/>
      <c r="AF17" s="31"/>
      <c r="AG17" s="31"/>
      <c r="AH17" s="31"/>
      <c r="AI17" s="31"/>
      <c r="AJ17" s="31"/>
      <c r="AK17" s="31"/>
      <c r="AL17" s="203"/>
      <c r="AM17" s="59">
        <f t="shared" si="5"/>
        <v>0</v>
      </c>
      <c r="AN17" s="60">
        <f t="shared" si="6"/>
        <v>0</v>
      </c>
      <c r="AO17" s="60">
        <f t="shared" si="7"/>
        <v>0</v>
      </c>
      <c r="AP17" s="39"/>
      <c r="AQ17" s="183"/>
      <c r="AR17" s="181"/>
    </row>
    <row r="18" spans="1:44" s="170" customFormat="1" ht="29.4" customHeight="1">
      <c r="A18" s="184">
        <v>9</v>
      </c>
      <c r="B18" s="320"/>
      <c r="C18" s="321"/>
      <c r="D18" s="320"/>
      <c r="E18" s="321"/>
      <c r="F18" s="80"/>
      <c r="G18" s="26"/>
      <c r="H18" s="201"/>
      <c r="I18" s="202"/>
      <c r="J18" s="202"/>
      <c r="K18" s="202"/>
      <c r="L18" s="202"/>
      <c r="M18" s="31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31"/>
      <c r="AD18" s="31"/>
      <c r="AE18" s="31"/>
      <c r="AF18" s="31"/>
      <c r="AG18" s="31"/>
      <c r="AH18" s="31"/>
      <c r="AI18" s="31"/>
      <c r="AJ18" s="31"/>
      <c r="AK18" s="31"/>
      <c r="AL18" s="203"/>
      <c r="AM18" s="59">
        <f t="shared" si="5"/>
        <v>0</v>
      </c>
      <c r="AN18" s="60">
        <f t="shared" si="6"/>
        <v>0</v>
      </c>
      <c r="AO18" s="60">
        <f t="shared" si="7"/>
        <v>0</v>
      </c>
      <c r="AP18" s="39"/>
      <c r="AQ18" s="183"/>
      <c r="AR18" s="181"/>
    </row>
    <row r="19" spans="1:44" s="170" customFormat="1" ht="29.4" customHeight="1">
      <c r="A19" s="184">
        <v>10</v>
      </c>
      <c r="B19" s="320"/>
      <c r="C19" s="321"/>
      <c r="D19" s="320"/>
      <c r="E19" s="321"/>
      <c r="F19" s="80"/>
      <c r="G19" s="26"/>
      <c r="H19" s="201"/>
      <c r="I19" s="202"/>
      <c r="J19" s="202"/>
      <c r="K19" s="202"/>
      <c r="L19" s="202"/>
      <c r="M19" s="31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31"/>
      <c r="AD19" s="31"/>
      <c r="AE19" s="31"/>
      <c r="AF19" s="31"/>
      <c r="AG19" s="31"/>
      <c r="AH19" s="31"/>
      <c r="AI19" s="31"/>
      <c r="AJ19" s="31"/>
      <c r="AK19" s="31"/>
      <c r="AL19" s="203"/>
      <c r="AM19" s="59">
        <f t="shared" si="5"/>
        <v>0</v>
      </c>
      <c r="AN19" s="60">
        <f t="shared" si="6"/>
        <v>0</v>
      </c>
      <c r="AO19" s="60">
        <f t="shared" si="7"/>
        <v>0</v>
      </c>
      <c r="AP19" s="39"/>
      <c r="AQ19" s="183"/>
      <c r="AR19" s="181"/>
    </row>
    <row r="20" spans="1:44" s="170" customFormat="1" ht="29.4" customHeight="1">
      <c r="A20" s="184">
        <v>11</v>
      </c>
      <c r="B20" s="320"/>
      <c r="C20" s="321"/>
      <c r="D20" s="320"/>
      <c r="E20" s="321"/>
      <c r="F20" s="80"/>
      <c r="G20" s="26"/>
      <c r="H20" s="201"/>
      <c r="I20" s="202"/>
      <c r="J20" s="202"/>
      <c r="K20" s="202"/>
      <c r="L20" s="202"/>
      <c r="M20" s="31"/>
      <c r="N20" s="202"/>
      <c r="O20" s="31"/>
      <c r="P20" s="202"/>
      <c r="Q20" s="202"/>
      <c r="R20" s="202"/>
      <c r="S20" s="202"/>
      <c r="T20" s="31"/>
      <c r="U20" s="202"/>
      <c r="V20" s="202"/>
      <c r="W20" s="202"/>
      <c r="X20" s="202"/>
      <c r="Y20" s="202"/>
      <c r="Z20" s="202"/>
      <c r="AA20" s="202"/>
      <c r="AB20" s="202"/>
      <c r="AC20" s="31"/>
      <c r="AD20" s="31"/>
      <c r="AE20" s="31"/>
      <c r="AF20" s="31"/>
      <c r="AG20" s="31"/>
      <c r="AH20" s="31"/>
      <c r="AI20" s="31"/>
      <c r="AJ20" s="31"/>
      <c r="AK20" s="31"/>
      <c r="AL20" s="203"/>
      <c r="AM20" s="59">
        <f t="shared" si="5"/>
        <v>0</v>
      </c>
      <c r="AN20" s="60">
        <f t="shared" si="6"/>
        <v>0</v>
      </c>
      <c r="AO20" s="60">
        <f t="shared" si="7"/>
        <v>0</v>
      </c>
      <c r="AP20" s="39"/>
      <c r="AQ20" s="183"/>
      <c r="AR20" s="181"/>
    </row>
    <row r="21" spans="1:44" s="170" customFormat="1" ht="29.4" customHeight="1">
      <c r="A21" s="184">
        <v>12</v>
      </c>
      <c r="B21" s="320"/>
      <c r="C21" s="321"/>
      <c r="D21" s="320"/>
      <c r="E21" s="321"/>
      <c r="F21" s="80"/>
      <c r="G21" s="26"/>
      <c r="H21" s="201"/>
      <c r="I21" s="202"/>
      <c r="J21" s="202"/>
      <c r="K21" s="202"/>
      <c r="L21" s="202"/>
      <c r="M21" s="31"/>
      <c r="N21" s="202"/>
      <c r="O21" s="31"/>
      <c r="P21" s="202"/>
      <c r="Q21" s="202"/>
      <c r="R21" s="202"/>
      <c r="S21" s="202"/>
      <c r="T21" s="31"/>
      <c r="U21" s="202"/>
      <c r="V21" s="202"/>
      <c r="W21" s="202"/>
      <c r="X21" s="202"/>
      <c r="Y21" s="202"/>
      <c r="Z21" s="202"/>
      <c r="AA21" s="202"/>
      <c r="AB21" s="202"/>
      <c r="AC21" s="31"/>
      <c r="AD21" s="31"/>
      <c r="AE21" s="31"/>
      <c r="AF21" s="31"/>
      <c r="AG21" s="31"/>
      <c r="AH21" s="31"/>
      <c r="AI21" s="31"/>
      <c r="AJ21" s="31"/>
      <c r="AK21" s="31"/>
      <c r="AL21" s="203"/>
      <c r="AM21" s="59">
        <f t="shared" si="5"/>
        <v>0</v>
      </c>
      <c r="AN21" s="60">
        <f t="shared" si="6"/>
        <v>0</v>
      </c>
      <c r="AO21" s="60">
        <f t="shared" si="7"/>
        <v>0</v>
      </c>
      <c r="AP21" s="39"/>
      <c r="AQ21" s="183"/>
      <c r="AR21" s="181"/>
    </row>
    <row r="22" spans="1:44" s="170" customFormat="1" ht="29.4" customHeight="1">
      <c r="A22" s="184">
        <v>13</v>
      </c>
      <c r="B22" s="320"/>
      <c r="C22" s="321"/>
      <c r="D22" s="320"/>
      <c r="E22" s="321"/>
      <c r="F22" s="80"/>
      <c r="G22" s="26"/>
      <c r="H22" s="201"/>
      <c r="I22" s="202"/>
      <c r="J22" s="202"/>
      <c r="K22" s="202"/>
      <c r="L22" s="202"/>
      <c r="M22" s="31"/>
      <c r="N22" s="202"/>
      <c r="O22" s="31"/>
      <c r="P22" s="202"/>
      <c r="Q22" s="202"/>
      <c r="R22" s="202"/>
      <c r="S22" s="202"/>
      <c r="T22" s="31"/>
      <c r="U22" s="202"/>
      <c r="V22" s="202"/>
      <c r="W22" s="202"/>
      <c r="X22" s="202"/>
      <c r="Y22" s="202"/>
      <c r="Z22" s="202"/>
      <c r="AA22" s="202"/>
      <c r="AB22" s="202"/>
      <c r="AC22" s="31"/>
      <c r="AD22" s="31"/>
      <c r="AE22" s="31"/>
      <c r="AF22" s="31"/>
      <c r="AG22" s="31"/>
      <c r="AH22" s="31"/>
      <c r="AI22" s="31"/>
      <c r="AJ22" s="31"/>
      <c r="AK22" s="31"/>
      <c r="AL22" s="203"/>
      <c r="AM22" s="59">
        <f t="shared" si="5"/>
        <v>0</v>
      </c>
      <c r="AN22" s="60">
        <f t="shared" si="6"/>
        <v>0</v>
      </c>
      <c r="AO22" s="60">
        <f t="shared" si="7"/>
        <v>0</v>
      </c>
      <c r="AP22" s="39"/>
      <c r="AQ22" s="183"/>
      <c r="AR22" s="181"/>
    </row>
    <row r="23" spans="1:44" s="170" customFormat="1" ht="29.4" customHeight="1">
      <c r="A23" s="184">
        <v>14</v>
      </c>
      <c r="B23" s="320"/>
      <c r="C23" s="321"/>
      <c r="D23" s="320"/>
      <c r="E23" s="321"/>
      <c r="F23" s="80"/>
      <c r="G23" s="26"/>
      <c r="H23" s="201"/>
      <c r="I23" s="202"/>
      <c r="J23" s="202"/>
      <c r="K23" s="202"/>
      <c r="L23" s="202"/>
      <c r="M23" s="31"/>
      <c r="N23" s="202"/>
      <c r="O23" s="31"/>
      <c r="P23" s="202"/>
      <c r="Q23" s="202"/>
      <c r="R23" s="202"/>
      <c r="S23" s="202"/>
      <c r="T23" s="31"/>
      <c r="U23" s="31"/>
      <c r="V23" s="202"/>
      <c r="W23" s="202"/>
      <c r="X23" s="202"/>
      <c r="Y23" s="202"/>
      <c r="Z23" s="202"/>
      <c r="AA23" s="202"/>
      <c r="AB23" s="202"/>
      <c r="AC23" s="31"/>
      <c r="AD23" s="31"/>
      <c r="AE23" s="31"/>
      <c r="AF23" s="31"/>
      <c r="AG23" s="31"/>
      <c r="AH23" s="31"/>
      <c r="AI23" s="31"/>
      <c r="AJ23" s="31"/>
      <c r="AK23" s="31"/>
      <c r="AL23" s="203"/>
      <c r="AM23" s="59">
        <f t="shared" si="5"/>
        <v>0</v>
      </c>
      <c r="AN23" s="60">
        <f t="shared" si="6"/>
        <v>0</v>
      </c>
      <c r="AO23" s="60">
        <f t="shared" si="7"/>
        <v>0</v>
      </c>
      <c r="AP23" s="39"/>
      <c r="AQ23" s="183"/>
      <c r="AR23" s="181"/>
    </row>
    <row r="24" spans="1:44" s="170" customFormat="1" ht="29.4" customHeight="1">
      <c r="A24" s="184">
        <v>15</v>
      </c>
      <c r="B24" s="320"/>
      <c r="C24" s="321"/>
      <c r="D24" s="320"/>
      <c r="E24" s="321"/>
      <c r="F24" s="80"/>
      <c r="G24" s="26"/>
      <c r="H24" s="201"/>
      <c r="I24" s="202"/>
      <c r="J24" s="202"/>
      <c r="K24" s="202"/>
      <c r="L24" s="202"/>
      <c r="M24" s="202"/>
      <c r="N24" s="202"/>
      <c r="O24" s="31"/>
      <c r="P24" s="202"/>
      <c r="Q24" s="202"/>
      <c r="R24" s="202"/>
      <c r="S24" s="202"/>
      <c r="T24" s="31"/>
      <c r="U24" s="31"/>
      <c r="V24" s="202"/>
      <c r="W24" s="202"/>
      <c r="X24" s="202"/>
      <c r="Y24" s="202"/>
      <c r="Z24" s="202"/>
      <c r="AA24" s="202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03"/>
      <c r="AM24" s="59">
        <f t="shared" si="5"/>
        <v>0</v>
      </c>
      <c r="AN24" s="60">
        <f t="shared" si="6"/>
        <v>0</v>
      </c>
      <c r="AO24" s="60">
        <f t="shared" si="7"/>
        <v>0</v>
      </c>
      <c r="AP24" s="39"/>
      <c r="AQ24" s="183"/>
      <c r="AR24" s="181"/>
    </row>
    <row r="25" spans="1:44" s="170" customFormat="1" ht="29.4" customHeight="1">
      <c r="A25" s="184">
        <v>16</v>
      </c>
      <c r="B25" s="320"/>
      <c r="C25" s="321"/>
      <c r="D25" s="320"/>
      <c r="E25" s="321"/>
      <c r="F25" s="80"/>
      <c r="G25" s="26"/>
      <c r="H25" s="201"/>
      <c r="I25" s="202"/>
      <c r="J25" s="202"/>
      <c r="K25" s="202"/>
      <c r="L25" s="202"/>
      <c r="M25" s="202"/>
      <c r="N25" s="202"/>
      <c r="O25" s="31"/>
      <c r="P25" s="202"/>
      <c r="Q25" s="202"/>
      <c r="R25" s="202"/>
      <c r="S25" s="202"/>
      <c r="T25" s="31"/>
      <c r="U25" s="31"/>
      <c r="V25" s="202"/>
      <c r="W25" s="202"/>
      <c r="X25" s="202"/>
      <c r="Y25" s="202"/>
      <c r="Z25" s="202"/>
      <c r="AA25" s="202"/>
      <c r="AB25" s="202"/>
      <c r="AC25" s="31"/>
      <c r="AD25" s="31"/>
      <c r="AE25" s="31"/>
      <c r="AF25" s="31"/>
      <c r="AG25" s="31"/>
      <c r="AH25" s="31"/>
      <c r="AI25" s="31"/>
      <c r="AJ25" s="31"/>
      <c r="AK25" s="31"/>
      <c r="AL25" s="203"/>
      <c r="AM25" s="59">
        <f t="shared" si="5"/>
        <v>0</v>
      </c>
      <c r="AN25" s="60">
        <f t="shared" si="6"/>
        <v>0</v>
      </c>
      <c r="AO25" s="60">
        <f t="shared" si="7"/>
        <v>0</v>
      </c>
      <c r="AP25" s="39"/>
      <c r="AQ25" s="183"/>
      <c r="AR25" s="181"/>
    </row>
    <row r="26" spans="1:44" s="170" customFormat="1" ht="29.4" customHeight="1">
      <c r="A26" s="184">
        <v>17</v>
      </c>
      <c r="B26" s="320"/>
      <c r="C26" s="321"/>
      <c r="D26" s="320"/>
      <c r="E26" s="321"/>
      <c r="F26" s="80"/>
      <c r="G26" s="26"/>
      <c r="H26" s="201"/>
      <c r="I26" s="202"/>
      <c r="J26" s="202"/>
      <c r="K26" s="202"/>
      <c r="L26" s="202"/>
      <c r="M26" s="202"/>
      <c r="N26" s="202"/>
      <c r="O26" s="31"/>
      <c r="P26" s="202"/>
      <c r="Q26" s="202"/>
      <c r="R26" s="202"/>
      <c r="S26" s="202"/>
      <c r="T26" s="31"/>
      <c r="U26" s="31"/>
      <c r="V26" s="202"/>
      <c r="W26" s="202"/>
      <c r="X26" s="202"/>
      <c r="Y26" s="202"/>
      <c r="Z26" s="202"/>
      <c r="AA26" s="202"/>
      <c r="AB26" s="202"/>
      <c r="AC26" s="31"/>
      <c r="AD26" s="31"/>
      <c r="AE26" s="31"/>
      <c r="AF26" s="31"/>
      <c r="AG26" s="31"/>
      <c r="AH26" s="31"/>
      <c r="AI26" s="31"/>
      <c r="AJ26" s="31"/>
      <c r="AK26" s="31"/>
      <c r="AL26" s="203"/>
      <c r="AM26" s="59">
        <f t="shared" si="5"/>
        <v>0</v>
      </c>
      <c r="AN26" s="60">
        <f t="shared" si="6"/>
        <v>0</v>
      </c>
      <c r="AO26" s="60">
        <f t="shared" si="7"/>
        <v>0</v>
      </c>
      <c r="AP26" s="39"/>
      <c r="AQ26" s="183"/>
      <c r="AR26" s="181"/>
    </row>
    <row r="27" spans="1:44" s="170" customFormat="1" ht="29.4" customHeight="1">
      <c r="A27" s="184">
        <v>18</v>
      </c>
      <c r="B27" s="320"/>
      <c r="C27" s="321"/>
      <c r="D27" s="320"/>
      <c r="E27" s="321"/>
      <c r="F27" s="80"/>
      <c r="G27" s="26"/>
      <c r="H27" s="201"/>
      <c r="I27" s="202"/>
      <c r="J27" s="202"/>
      <c r="K27" s="202"/>
      <c r="L27" s="202"/>
      <c r="M27" s="202"/>
      <c r="N27" s="202"/>
      <c r="O27" s="31"/>
      <c r="P27" s="202"/>
      <c r="Q27" s="202"/>
      <c r="R27" s="202"/>
      <c r="S27" s="202"/>
      <c r="T27" s="31"/>
      <c r="U27" s="31"/>
      <c r="V27" s="202"/>
      <c r="W27" s="202"/>
      <c r="X27" s="202"/>
      <c r="Y27" s="202"/>
      <c r="Z27" s="202"/>
      <c r="AA27" s="202"/>
      <c r="AB27" s="202"/>
      <c r="AC27" s="31"/>
      <c r="AD27" s="31"/>
      <c r="AE27" s="31"/>
      <c r="AF27" s="31"/>
      <c r="AG27" s="31"/>
      <c r="AH27" s="31"/>
      <c r="AI27" s="31"/>
      <c r="AJ27" s="31"/>
      <c r="AK27" s="31"/>
      <c r="AL27" s="203"/>
      <c r="AM27" s="59">
        <f t="shared" si="5"/>
        <v>0</v>
      </c>
      <c r="AN27" s="60">
        <f t="shared" si="6"/>
        <v>0</v>
      </c>
      <c r="AO27" s="60">
        <f t="shared" si="7"/>
        <v>0</v>
      </c>
      <c r="AP27" s="39"/>
      <c r="AQ27" s="183"/>
      <c r="AR27" s="181"/>
    </row>
    <row r="28" spans="1:44" s="170" customFormat="1" ht="29.4" customHeight="1">
      <c r="A28" s="184">
        <v>19</v>
      </c>
      <c r="B28" s="320"/>
      <c r="C28" s="321"/>
      <c r="D28" s="320"/>
      <c r="E28" s="321"/>
      <c r="F28" s="80"/>
      <c r="G28" s="26"/>
      <c r="H28" s="201"/>
      <c r="I28" s="202"/>
      <c r="J28" s="202"/>
      <c r="K28" s="202"/>
      <c r="L28" s="202"/>
      <c r="M28" s="202"/>
      <c r="N28" s="202"/>
      <c r="O28" s="31"/>
      <c r="P28" s="202"/>
      <c r="Q28" s="202"/>
      <c r="R28" s="202"/>
      <c r="S28" s="202"/>
      <c r="T28" s="31"/>
      <c r="U28" s="31"/>
      <c r="V28" s="202"/>
      <c r="W28" s="202"/>
      <c r="X28" s="202"/>
      <c r="Y28" s="202"/>
      <c r="Z28" s="202"/>
      <c r="AA28" s="202"/>
      <c r="AB28" s="202"/>
      <c r="AC28" s="31"/>
      <c r="AD28" s="31"/>
      <c r="AE28" s="31"/>
      <c r="AF28" s="31"/>
      <c r="AG28" s="31"/>
      <c r="AH28" s="31"/>
      <c r="AI28" s="31"/>
      <c r="AJ28" s="31"/>
      <c r="AK28" s="31"/>
      <c r="AL28" s="203"/>
      <c r="AM28" s="59">
        <f t="shared" si="5"/>
        <v>0</v>
      </c>
      <c r="AN28" s="60">
        <f t="shared" si="6"/>
        <v>0</v>
      </c>
      <c r="AO28" s="60">
        <f t="shared" si="7"/>
        <v>0</v>
      </c>
      <c r="AP28" s="39"/>
      <c r="AQ28" s="183"/>
      <c r="AR28" s="181"/>
    </row>
    <row r="29" spans="1:44" s="170" customFormat="1" ht="29.4" customHeight="1">
      <c r="A29" s="184">
        <v>20</v>
      </c>
      <c r="B29" s="320"/>
      <c r="C29" s="321"/>
      <c r="D29" s="320"/>
      <c r="E29" s="321"/>
      <c r="F29" s="80"/>
      <c r="G29" s="26"/>
      <c r="H29" s="201"/>
      <c r="I29" s="202"/>
      <c r="J29" s="202"/>
      <c r="K29" s="202"/>
      <c r="L29" s="202"/>
      <c r="M29" s="202"/>
      <c r="N29" s="202"/>
      <c r="O29" s="31"/>
      <c r="P29" s="202"/>
      <c r="Q29" s="202"/>
      <c r="R29" s="202"/>
      <c r="S29" s="202"/>
      <c r="T29" s="31"/>
      <c r="U29" s="31"/>
      <c r="V29" s="202"/>
      <c r="W29" s="202"/>
      <c r="X29" s="202"/>
      <c r="Y29" s="202"/>
      <c r="Z29" s="202"/>
      <c r="AA29" s="202"/>
      <c r="AB29" s="202"/>
      <c r="AC29" s="31"/>
      <c r="AD29" s="31"/>
      <c r="AE29" s="31"/>
      <c r="AF29" s="31"/>
      <c r="AG29" s="31"/>
      <c r="AH29" s="31"/>
      <c r="AI29" s="31"/>
      <c r="AJ29" s="31"/>
      <c r="AK29" s="31"/>
      <c r="AL29" s="203"/>
      <c r="AM29" s="59">
        <f t="shared" si="5"/>
        <v>0</v>
      </c>
      <c r="AN29" s="60">
        <f t="shared" si="6"/>
        <v>0</v>
      </c>
      <c r="AO29" s="60">
        <f t="shared" si="7"/>
        <v>0</v>
      </c>
      <c r="AP29" s="39"/>
      <c r="AQ29" s="183"/>
      <c r="AR29" s="181"/>
    </row>
    <row r="30" spans="1:44" s="170" customFormat="1" ht="29.4" customHeight="1">
      <c r="A30" s="184">
        <v>21</v>
      </c>
      <c r="B30" s="320"/>
      <c r="C30" s="321"/>
      <c r="D30" s="320"/>
      <c r="E30" s="321"/>
      <c r="F30" s="80"/>
      <c r="G30" s="26"/>
      <c r="H30" s="201"/>
      <c r="I30" s="202"/>
      <c r="J30" s="202"/>
      <c r="K30" s="202"/>
      <c r="L30" s="202"/>
      <c r="M30" s="202"/>
      <c r="N30" s="202"/>
      <c r="O30" s="31"/>
      <c r="P30" s="202"/>
      <c r="Q30" s="202"/>
      <c r="R30" s="202"/>
      <c r="S30" s="202"/>
      <c r="T30" s="31"/>
      <c r="U30" s="31"/>
      <c r="V30" s="202"/>
      <c r="W30" s="202"/>
      <c r="X30" s="202"/>
      <c r="Y30" s="202"/>
      <c r="Z30" s="202"/>
      <c r="AA30" s="202"/>
      <c r="AB30" s="202"/>
      <c r="AC30" s="31"/>
      <c r="AD30" s="31"/>
      <c r="AE30" s="31"/>
      <c r="AF30" s="31"/>
      <c r="AG30" s="31"/>
      <c r="AH30" s="31"/>
      <c r="AI30" s="31"/>
      <c r="AJ30" s="31"/>
      <c r="AK30" s="31"/>
      <c r="AL30" s="203"/>
      <c r="AM30" s="59">
        <f t="shared" si="5"/>
        <v>0</v>
      </c>
      <c r="AN30" s="60">
        <f t="shared" si="6"/>
        <v>0</v>
      </c>
      <c r="AO30" s="60">
        <f t="shared" si="7"/>
        <v>0</v>
      </c>
      <c r="AP30" s="39"/>
      <c r="AQ30" s="183"/>
      <c r="AR30" s="181"/>
    </row>
    <row r="31" spans="1:44" s="170" customFormat="1" ht="29.4" customHeight="1">
      <c r="A31" s="184">
        <v>22</v>
      </c>
      <c r="B31" s="320"/>
      <c r="C31" s="321"/>
      <c r="D31" s="320"/>
      <c r="E31" s="321"/>
      <c r="F31" s="80"/>
      <c r="G31" s="26"/>
      <c r="H31" s="201"/>
      <c r="I31" s="202"/>
      <c r="J31" s="202"/>
      <c r="K31" s="202"/>
      <c r="L31" s="202"/>
      <c r="M31" s="202"/>
      <c r="N31" s="202"/>
      <c r="O31" s="31"/>
      <c r="P31" s="202"/>
      <c r="Q31" s="202"/>
      <c r="R31" s="202"/>
      <c r="S31" s="202"/>
      <c r="T31" s="31"/>
      <c r="U31" s="31"/>
      <c r="V31" s="202"/>
      <c r="W31" s="202"/>
      <c r="X31" s="202"/>
      <c r="Y31" s="202"/>
      <c r="Z31" s="202"/>
      <c r="AA31" s="202"/>
      <c r="AB31" s="202"/>
      <c r="AC31" s="31"/>
      <c r="AD31" s="31"/>
      <c r="AE31" s="31"/>
      <c r="AF31" s="31"/>
      <c r="AG31" s="31"/>
      <c r="AH31" s="31"/>
      <c r="AI31" s="31"/>
      <c r="AJ31" s="31"/>
      <c r="AK31" s="31"/>
      <c r="AL31" s="203"/>
      <c r="AM31" s="59">
        <f t="shared" si="5"/>
        <v>0</v>
      </c>
      <c r="AN31" s="60">
        <f t="shared" si="6"/>
        <v>0</v>
      </c>
      <c r="AO31" s="60">
        <f t="shared" si="7"/>
        <v>0</v>
      </c>
      <c r="AP31" s="39"/>
      <c r="AQ31" s="183"/>
      <c r="AR31" s="181"/>
    </row>
    <row r="32" spans="1:44" s="170" customFormat="1" ht="29.4" customHeight="1">
      <c r="A32" s="184">
        <v>23</v>
      </c>
      <c r="B32" s="320"/>
      <c r="C32" s="321"/>
      <c r="D32" s="320"/>
      <c r="E32" s="321"/>
      <c r="F32" s="80"/>
      <c r="G32" s="26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31"/>
      <c r="V32" s="202"/>
      <c r="W32" s="202"/>
      <c r="X32" s="202"/>
      <c r="Y32" s="202"/>
      <c r="Z32" s="202"/>
      <c r="AA32" s="202"/>
      <c r="AB32" s="202"/>
      <c r="AC32" s="31"/>
      <c r="AD32" s="31"/>
      <c r="AE32" s="31"/>
      <c r="AF32" s="31"/>
      <c r="AG32" s="31"/>
      <c r="AH32" s="31"/>
      <c r="AI32" s="31"/>
      <c r="AJ32" s="31"/>
      <c r="AK32" s="31"/>
      <c r="AL32" s="203"/>
      <c r="AM32" s="59">
        <f t="shared" si="5"/>
        <v>0</v>
      </c>
      <c r="AN32" s="60">
        <f t="shared" si="6"/>
        <v>0</v>
      </c>
      <c r="AO32" s="60">
        <f t="shared" si="7"/>
        <v>0</v>
      </c>
      <c r="AP32" s="39"/>
      <c r="AQ32" s="183"/>
      <c r="AR32" s="181"/>
    </row>
    <row r="33" spans="1:44" s="170" customFormat="1" ht="29.4" customHeight="1">
      <c r="A33" s="184">
        <v>24</v>
      </c>
      <c r="B33" s="320"/>
      <c r="C33" s="321"/>
      <c r="D33" s="320"/>
      <c r="E33" s="321"/>
      <c r="F33" s="80"/>
      <c r="G33" s="26"/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31"/>
      <c r="V33" s="202"/>
      <c r="W33" s="202"/>
      <c r="X33" s="202"/>
      <c r="Y33" s="202"/>
      <c r="Z33" s="202"/>
      <c r="AA33" s="202"/>
      <c r="AB33" s="202"/>
      <c r="AC33" s="31"/>
      <c r="AD33" s="31"/>
      <c r="AE33" s="31"/>
      <c r="AF33" s="31"/>
      <c r="AG33" s="31"/>
      <c r="AH33" s="31"/>
      <c r="AI33" s="31"/>
      <c r="AJ33" s="31"/>
      <c r="AK33" s="31"/>
      <c r="AL33" s="203"/>
      <c r="AM33" s="59">
        <f t="shared" si="5"/>
        <v>0</v>
      </c>
      <c r="AN33" s="60">
        <f t="shared" si="6"/>
        <v>0</v>
      </c>
      <c r="AO33" s="60">
        <f t="shared" si="7"/>
        <v>0</v>
      </c>
      <c r="AP33" s="39"/>
      <c r="AQ33" s="183"/>
      <c r="AR33" s="181"/>
    </row>
    <row r="34" spans="1:44" s="170" customFormat="1" ht="29.4" customHeight="1">
      <c r="A34" s="184">
        <v>25</v>
      </c>
      <c r="B34" s="320"/>
      <c r="C34" s="321"/>
      <c r="D34" s="320"/>
      <c r="E34" s="321"/>
      <c r="F34" s="80"/>
      <c r="G34" s="26"/>
      <c r="H34" s="201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31"/>
      <c r="V34" s="202"/>
      <c r="W34" s="202"/>
      <c r="X34" s="202"/>
      <c r="Y34" s="202"/>
      <c r="Z34" s="202"/>
      <c r="AA34" s="202"/>
      <c r="AB34" s="202"/>
      <c r="AC34" s="31"/>
      <c r="AD34" s="31"/>
      <c r="AE34" s="31"/>
      <c r="AF34" s="31"/>
      <c r="AG34" s="31"/>
      <c r="AH34" s="31"/>
      <c r="AI34" s="31"/>
      <c r="AJ34" s="31"/>
      <c r="AK34" s="31"/>
      <c r="AL34" s="203"/>
      <c r="AM34" s="59">
        <f t="shared" si="5"/>
        <v>0</v>
      </c>
      <c r="AN34" s="60">
        <f t="shared" si="6"/>
        <v>0</v>
      </c>
      <c r="AO34" s="60">
        <f t="shared" si="7"/>
        <v>0</v>
      </c>
      <c r="AP34" s="39"/>
      <c r="AQ34" s="183"/>
      <c r="AR34" s="181"/>
    </row>
    <row r="35" spans="1:44" s="170" customFormat="1" ht="29.4" customHeight="1">
      <c r="A35" s="184">
        <v>26</v>
      </c>
      <c r="B35" s="320"/>
      <c r="C35" s="321"/>
      <c r="D35" s="320"/>
      <c r="E35" s="321"/>
      <c r="F35" s="80"/>
      <c r="G35" s="26"/>
      <c r="H35" s="201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31"/>
      <c r="AD35" s="31"/>
      <c r="AE35" s="31"/>
      <c r="AF35" s="31"/>
      <c r="AG35" s="31"/>
      <c r="AH35" s="31"/>
      <c r="AI35" s="31"/>
      <c r="AJ35" s="31"/>
      <c r="AK35" s="31"/>
      <c r="AL35" s="203"/>
      <c r="AM35" s="59">
        <f t="shared" si="5"/>
        <v>0</v>
      </c>
      <c r="AN35" s="60">
        <f t="shared" si="6"/>
        <v>0</v>
      </c>
      <c r="AO35" s="60">
        <f t="shared" si="7"/>
        <v>0</v>
      </c>
      <c r="AP35" s="39"/>
      <c r="AQ35" s="183"/>
      <c r="AR35" s="181"/>
    </row>
    <row r="36" spans="1:44" s="170" customFormat="1" ht="29.4" customHeight="1">
      <c r="A36" s="184">
        <v>27</v>
      </c>
      <c r="B36" s="320"/>
      <c r="C36" s="321"/>
      <c r="D36" s="320"/>
      <c r="E36" s="321"/>
      <c r="F36" s="80"/>
      <c r="G36" s="26"/>
      <c r="H36" s="201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31"/>
      <c r="AD36" s="31"/>
      <c r="AE36" s="31"/>
      <c r="AF36" s="31"/>
      <c r="AG36" s="31"/>
      <c r="AH36" s="31"/>
      <c r="AI36" s="31"/>
      <c r="AJ36" s="31"/>
      <c r="AK36" s="31"/>
      <c r="AL36" s="203"/>
      <c r="AM36" s="59">
        <f t="shared" si="5"/>
        <v>0</v>
      </c>
      <c r="AN36" s="60">
        <f t="shared" si="6"/>
        <v>0</v>
      </c>
      <c r="AO36" s="60">
        <f t="shared" si="7"/>
        <v>0</v>
      </c>
      <c r="AP36" s="39"/>
      <c r="AQ36" s="183"/>
      <c r="AR36" s="181"/>
    </row>
    <row r="37" spans="1:44" s="170" customFormat="1" ht="29.4" customHeight="1">
      <c r="A37" s="184">
        <v>28</v>
      </c>
      <c r="B37" s="320"/>
      <c r="C37" s="321"/>
      <c r="D37" s="320"/>
      <c r="E37" s="321"/>
      <c r="F37" s="80"/>
      <c r="G37" s="26"/>
      <c r="H37" s="201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03"/>
      <c r="AM37" s="59">
        <f t="shared" si="5"/>
        <v>0</v>
      </c>
      <c r="AN37" s="60">
        <f t="shared" si="6"/>
        <v>0</v>
      </c>
      <c r="AO37" s="60">
        <f t="shared" si="7"/>
        <v>0</v>
      </c>
      <c r="AP37" s="39"/>
      <c r="AQ37" s="183"/>
      <c r="AR37" s="181"/>
    </row>
    <row r="38" spans="1:44" s="170" customFormat="1" ht="29.4" customHeight="1">
      <c r="A38" s="184">
        <v>29</v>
      </c>
      <c r="B38" s="320"/>
      <c r="C38" s="321"/>
      <c r="D38" s="320"/>
      <c r="E38" s="321"/>
      <c r="F38" s="80"/>
      <c r="G38" s="26"/>
      <c r="H38" s="201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03"/>
      <c r="AM38" s="59">
        <f t="shared" si="5"/>
        <v>0</v>
      </c>
      <c r="AN38" s="60">
        <f t="shared" si="6"/>
        <v>0</v>
      </c>
      <c r="AO38" s="60">
        <f t="shared" si="7"/>
        <v>0</v>
      </c>
      <c r="AP38" s="39"/>
      <c r="AQ38" s="183"/>
      <c r="AR38" s="181"/>
    </row>
    <row r="39" spans="1:44" s="170" customFormat="1" ht="29.4" customHeight="1">
      <c r="A39" s="184">
        <v>30</v>
      </c>
      <c r="B39" s="320"/>
      <c r="C39" s="321"/>
      <c r="D39" s="320"/>
      <c r="E39" s="321"/>
      <c r="F39" s="80"/>
      <c r="G39" s="26"/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03"/>
      <c r="AM39" s="59">
        <f t="shared" si="5"/>
        <v>0</v>
      </c>
      <c r="AN39" s="60">
        <f t="shared" si="6"/>
        <v>0</v>
      </c>
      <c r="AO39" s="60">
        <f t="shared" si="7"/>
        <v>0</v>
      </c>
      <c r="AP39" s="39"/>
      <c r="AQ39" s="183"/>
      <c r="AR39" s="181"/>
    </row>
    <row r="40" spans="1:44" s="170" customFormat="1" ht="29.4" customHeight="1">
      <c r="A40" s="184">
        <v>31</v>
      </c>
      <c r="B40" s="320"/>
      <c r="C40" s="321"/>
      <c r="D40" s="320"/>
      <c r="E40" s="321"/>
      <c r="F40" s="80"/>
      <c r="G40" s="26"/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03"/>
      <c r="AM40" s="59">
        <f t="shared" si="5"/>
        <v>0</v>
      </c>
      <c r="AN40" s="60">
        <f t="shared" si="6"/>
        <v>0</v>
      </c>
      <c r="AO40" s="60">
        <f t="shared" si="7"/>
        <v>0</v>
      </c>
      <c r="AP40" s="39"/>
      <c r="AQ40" s="183"/>
      <c r="AR40" s="181"/>
    </row>
    <row r="41" spans="1:44" s="170" customFormat="1" ht="29.4" customHeight="1">
      <c r="A41" s="184">
        <v>32</v>
      </c>
      <c r="B41" s="320"/>
      <c r="C41" s="321"/>
      <c r="D41" s="320"/>
      <c r="E41" s="321"/>
      <c r="F41" s="80"/>
      <c r="G41" s="26"/>
      <c r="H41" s="201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03"/>
      <c r="AM41" s="59">
        <f t="shared" si="5"/>
        <v>0</v>
      </c>
      <c r="AN41" s="60">
        <f t="shared" si="6"/>
        <v>0</v>
      </c>
      <c r="AO41" s="60">
        <f t="shared" si="7"/>
        <v>0</v>
      </c>
      <c r="AP41" s="39"/>
      <c r="AQ41" s="183"/>
      <c r="AR41" s="181"/>
    </row>
    <row r="42" spans="1:44" s="170" customFormat="1" ht="29.4" customHeight="1">
      <c r="A42" s="184">
        <v>33</v>
      </c>
      <c r="B42" s="320"/>
      <c r="C42" s="321"/>
      <c r="D42" s="320"/>
      <c r="E42" s="321"/>
      <c r="F42" s="80"/>
      <c r="G42" s="26"/>
      <c r="H42" s="201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03"/>
      <c r="AM42" s="59">
        <f t="shared" si="5"/>
        <v>0</v>
      </c>
      <c r="AN42" s="60">
        <f t="shared" si="6"/>
        <v>0</v>
      </c>
      <c r="AO42" s="60">
        <f t="shared" si="7"/>
        <v>0</v>
      </c>
      <c r="AP42" s="39"/>
      <c r="AQ42" s="183"/>
      <c r="AR42" s="181"/>
    </row>
    <row r="43" spans="1:44" s="170" customFormat="1" ht="29.4" customHeight="1">
      <c r="A43" s="184">
        <v>34</v>
      </c>
      <c r="B43" s="320"/>
      <c r="C43" s="321"/>
      <c r="D43" s="320"/>
      <c r="E43" s="321"/>
      <c r="F43" s="80"/>
      <c r="G43" s="26"/>
      <c r="H43" s="201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03"/>
      <c r="AM43" s="59">
        <f t="shared" si="5"/>
        <v>0</v>
      </c>
      <c r="AN43" s="60">
        <f t="shared" si="6"/>
        <v>0</v>
      </c>
      <c r="AO43" s="60">
        <f t="shared" si="7"/>
        <v>0</v>
      </c>
      <c r="AP43" s="39"/>
      <c r="AQ43" s="183"/>
      <c r="AR43" s="181"/>
    </row>
    <row r="44" spans="1:44" s="170" customFormat="1" ht="29.4" customHeight="1">
      <c r="A44" s="184">
        <v>35</v>
      </c>
      <c r="B44" s="320"/>
      <c r="C44" s="321"/>
      <c r="D44" s="320"/>
      <c r="E44" s="321"/>
      <c r="F44" s="80"/>
      <c r="G44" s="26"/>
      <c r="H44" s="201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03"/>
      <c r="AM44" s="59">
        <f t="shared" si="5"/>
        <v>0</v>
      </c>
      <c r="AN44" s="60">
        <f t="shared" si="6"/>
        <v>0</v>
      </c>
      <c r="AO44" s="60">
        <f t="shared" si="7"/>
        <v>0</v>
      </c>
      <c r="AP44" s="39"/>
      <c r="AQ44" s="183"/>
      <c r="AR44" s="181"/>
    </row>
    <row r="45" spans="1:44" s="170" customFormat="1" ht="29.4" customHeight="1">
      <c r="A45" s="184">
        <v>36</v>
      </c>
      <c r="B45" s="320"/>
      <c r="C45" s="321"/>
      <c r="D45" s="320"/>
      <c r="E45" s="321"/>
      <c r="F45" s="80"/>
      <c r="G45" s="26"/>
      <c r="H45" s="201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03"/>
      <c r="AM45" s="59">
        <f t="shared" si="5"/>
        <v>0</v>
      </c>
      <c r="AN45" s="60">
        <f t="shared" si="6"/>
        <v>0</v>
      </c>
      <c r="AO45" s="60">
        <f t="shared" si="7"/>
        <v>0</v>
      </c>
      <c r="AP45" s="39"/>
      <c r="AQ45" s="183"/>
      <c r="AR45" s="181"/>
    </row>
    <row r="46" spans="1:44" s="170" customFormat="1" ht="29.4" customHeight="1">
      <c r="A46" s="184">
        <v>37</v>
      </c>
      <c r="B46" s="320"/>
      <c r="C46" s="321"/>
      <c r="D46" s="320"/>
      <c r="E46" s="321"/>
      <c r="F46" s="80"/>
      <c r="G46" s="26"/>
      <c r="H46" s="201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03"/>
      <c r="AM46" s="59">
        <f t="shared" si="5"/>
        <v>0</v>
      </c>
      <c r="AN46" s="60">
        <f t="shared" si="6"/>
        <v>0</v>
      </c>
      <c r="AO46" s="60">
        <f t="shared" si="7"/>
        <v>0</v>
      </c>
      <c r="AP46" s="39"/>
      <c r="AQ46" s="183"/>
      <c r="AR46" s="181"/>
    </row>
    <row r="47" spans="1:44" s="170" customFormat="1" ht="29.4" customHeight="1">
      <c r="A47" s="184">
        <v>38</v>
      </c>
      <c r="B47" s="320"/>
      <c r="C47" s="321"/>
      <c r="D47" s="320"/>
      <c r="E47" s="321"/>
      <c r="F47" s="80"/>
      <c r="G47" s="26"/>
      <c r="H47" s="201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03"/>
      <c r="AM47" s="59">
        <f t="shared" si="5"/>
        <v>0</v>
      </c>
      <c r="AN47" s="60">
        <f t="shared" si="6"/>
        <v>0</v>
      </c>
      <c r="AO47" s="60">
        <f t="shared" si="7"/>
        <v>0</v>
      </c>
      <c r="AP47" s="39"/>
      <c r="AQ47" s="183"/>
      <c r="AR47" s="181"/>
    </row>
    <row r="48" spans="1:44" s="170" customFormat="1" ht="29.4" customHeight="1">
      <c r="A48" s="184">
        <v>39</v>
      </c>
      <c r="B48" s="320"/>
      <c r="C48" s="321"/>
      <c r="D48" s="320"/>
      <c r="E48" s="321"/>
      <c r="F48" s="80"/>
      <c r="G48" s="26"/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03"/>
      <c r="AM48" s="59">
        <f t="shared" si="5"/>
        <v>0</v>
      </c>
      <c r="AN48" s="60">
        <f t="shared" si="6"/>
        <v>0</v>
      </c>
      <c r="AO48" s="60">
        <f t="shared" si="7"/>
        <v>0</v>
      </c>
      <c r="AP48" s="39"/>
      <c r="AQ48" s="183"/>
      <c r="AR48" s="181"/>
    </row>
    <row r="49" spans="1:44" s="170" customFormat="1" ht="29.4" customHeight="1">
      <c r="A49" s="184">
        <v>40</v>
      </c>
      <c r="B49" s="320"/>
      <c r="C49" s="321"/>
      <c r="D49" s="320"/>
      <c r="E49" s="321"/>
      <c r="F49" s="80"/>
      <c r="G49" s="26"/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03"/>
      <c r="AM49" s="59">
        <f t="shared" si="5"/>
        <v>0</v>
      </c>
      <c r="AN49" s="60">
        <f t="shared" si="6"/>
        <v>0</v>
      </c>
      <c r="AO49" s="60">
        <f t="shared" si="7"/>
        <v>0</v>
      </c>
      <c r="AP49" s="39"/>
      <c r="AQ49" s="183"/>
      <c r="AR49" s="181"/>
    </row>
    <row r="50" spans="1:44" s="170" customFormat="1" ht="29.4" customHeight="1">
      <c r="A50" s="184">
        <v>41</v>
      </c>
      <c r="B50" s="320"/>
      <c r="C50" s="321"/>
      <c r="D50" s="320"/>
      <c r="E50" s="321"/>
      <c r="F50" s="80"/>
      <c r="G50" s="26"/>
      <c r="H50" s="201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03"/>
      <c r="AM50" s="59">
        <f t="shared" si="5"/>
        <v>0</v>
      </c>
      <c r="AN50" s="60">
        <f t="shared" si="6"/>
        <v>0</v>
      </c>
      <c r="AO50" s="60">
        <f t="shared" si="7"/>
        <v>0</v>
      </c>
      <c r="AP50" s="39"/>
      <c r="AQ50" s="183"/>
      <c r="AR50" s="181"/>
    </row>
    <row r="51" spans="1:44" s="170" customFormat="1" ht="29.4" customHeight="1">
      <c r="A51" s="184">
        <v>42</v>
      </c>
      <c r="B51" s="320"/>
      <c r="C51" s="321"/>
      <c r="D51" s="320"/>
      <c r="E51" s="321"/>
      <c r="F51" s="80"/>
      <c r="G51" s="26"/>
      <c r="H51" s="201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03"/>
      <c r="AM51" s="59">
        <f t="shared" si="5"/>
        <v>0</v>
      </c>
      <c r="AN51" s="60">
        <f t="shared" si="6"/>
        <v>0</v>
      </c>
      <c r="AO51" s="60">
        <f t="shared" si="7"/>
        <v>0</v>
      </c>
      <c r="AP51" s="39"/>
      <c r="AQ51" s="183"/>
      <c r="AR51" s="181"/>
    </row>
    <row r="52" spans="1:44" s="170" customFormat="1" ht="29.4" customHeight="1">
      <c r="A52" s="184">
        <v>43</v>
      </c>
      <c r="B52" s="320"/>
      <c r="C52" s="321"/>
      <c r="D52" s="320"/>
      <c r="E52" s="321"/>
      <c r="F52" s="80"/>
      <c r="G52" s="26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203"/>
      <c r="AM52" s="59">
        <f t="shared" si="5"/>
        <v>0</v>
      </c>
      <c r="AN52" s="60">
        <f t="shared" si="6"/>
        <v>0</v>
      </c>
      <c r="AO52" s="60">
        <f t="shared" si="7"/>
        <v>0</v>
      </c>
      <c r="AP52" s="39"/>
      <c r="AQ52" s="183"/>
      <c r="AR52" s="181"/>
    </row>
    <row r="53" spans="1:44" s="170" customFormat="1" ht="29.4" customHeight="1">
      <c r="A53" s="184">
        <v>44</v>
      </c>
      <c r="B53" s="320"/>
      <c r="C53" s="321"/>
      <c r="D53" s="320"/>
      <c r="E53" s="321"/>
      <c r="F53" s="80"/>
      <c r="G53" s="26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203"/>
      <c r="AM53" s="59">
        <f t="shared" si="5"/>
        <v>0</v>
      </c>
      <c r="AN53" s="60">
        <f t="shared" si="6"/>
        <v>0</v>
      </c>
      <c r="AO53" s="60">
        <f t="shared" si="7"/>
        <v>0</v>
      </c>
      <c r="AP53" s="39"/>
      <c r="AQ53" s="183"/>
      <c r="AR53" s="181"/>
    </row>
    <row r="54" spans="1:44" s="170" customFormat="1" ht="29.4" customHeight="1">
      <c r="A54" s="184">
        <v>45</v>
      </c>
      <c r="B54" s="320"/>
      <c r="C54" s="321"/>
      <c r="D54" s="320"/>
      <c r="E54" s="321"/>
      <c r="F54" s="80"/>
      <c r="G54" s="26"/>
      <c r="H54" s="201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03"/>
      <c r="AM54" s="59">
        <f t="shared" si="5"/>
        <v>0</v>
      </c>
      <c r="AN54" s="60">
        <f t="shared" si="6"/>
        <v>0</v>
      </c>
      <c r="AO54" s="60">
        <f t="shared" si="7"/>
        <v>0</v>
      </c>
      <c r="AP54" s="39"/>
      <c r="AQ54" s="183"/>
      <c r="AR54" s="181"/>
    </row>
    <row r="55" spans="1:44" s="170" customFormat="1" ht="29.4" customHeight="1">
      <c r="A55" s="184">
        <v>46</v>
      </c>
      <c r="B55" s="320"/>
      <c r="C55" s="321"/>
      <c r="D55" s="320"/>
      <c r="E55" s="321"/>
      <c r="F55" s="80"/>
      <c r="G55" s="26"/>
      <c r="H55" s="201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03"/>
      <c r="AM55" s="59">
        <f t="shared" si="5"/>
        <v>0</v>
      </c>
      <c r="AN55" s="60">
        <f t="shared" si="6"/>
        <v>0</v>
      </c>
      <c r="AO55" s="60">
        <f t="shared" si="7"/>
        <v>0</v>
      </c>
      <c r="AP55" s="39"/>
      <c r="AQ55" s="183"/>
      <c r="AR55" s="181"/>
    </row>
    <row r="56" spans="1:44" s="170" customFormat="1" ht="29.4" customHeight="1">
      <c r="A56" s="184">
        <v>47</v>
      </c>
      <c r="B56" s="320"/>
      <c r="C56" s="321"/>
      <c r="D56" s="320"/>
      <c r="E56" s="321"/>
      <c r="F56" s="80"/>
      <c r="G56" s="26"/>
      <c r="H56" s="201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203"/>
      <c r="AM56" s="59">
        <f t="shared" si="5"/>
        <v>0</v>
      </c>
      <c r="AN56" s="60">
        <f t="shared" si="6"/>
        <v>0</v>
      </c>
      <c r="AO56" s="60">
        <f t="shared" si="7"/>
        <v>0</v>
      </c>
      <c r="AP56" s="39"/>
      <c r="AQ56" s="183"/>
      <c r="AR56" s="181"/>
    </row>
    <row r="57" spans="1:44" s="170" customFormat="1" ht="29.4" customHeight="1">
      <c r="A57" s="184">
        <v>48</v>
      </c>
      <c r="B57" s="320"/>
      <c r="C57" s="321"/>
      <c r="D57" s="320"/>
      <c r="E57" s="321"/>
      <c r="F57" s="80"/>
      <c r="G57" s="26"/>
      <c r="H57" s="201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03"/>
      <c r="AM57" s="59">
        <f t="shared" si="5"/>
        <v>0</v>
      </c>
      <c r="AN57" s="60">
        <f t="shared" si="6"/>
        <v>0</v>
      </c>
      <c r="AO57" s="60">
        <f t="shared" si="7"/>
        <v>0</v>
      </c>
      <c r="AP57" s="39"/>
      <c r="AQ57" s="183"/>
      <c r="AR57" s="181"/>
    </row>
    <row r="58" spans="1:44" s="170" customFormat="1" ht="29.4" customHeight="1">
      <c r="A58" s="184">
        <v>49</v>
      </c>
      <c r="B58" s="320"/>
      <c r="C58" s="321"/>
      <c r="D58" s="320"/>
      <c r="E58" s="321"/>
      <c r="F58" s="80"/>
      <c r="G58" s="26"/>
      <c r="H58" s="201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203"/>
      <c r="AM58" s="59">
        <f t="shared" si="5"/>
        <v>0</v>
      </c>
      <c r="AN58" s="60">
        <f t="shared" si="6"/>
        <v>0</v>
      </c>
      <c r="AO58" s="60">
        <f t="shared" si="7"/>
        <v>0</v>
      </c>
      <c r="AP58" s="39"/>
      <c r="AQ58" s="183"/>
      <c r="AR58" s="181"/>
    </row>
    <row r="59" spans="1:44" s="170" customFormat="1" ht="29.4" customHeight="1">
      <c r="A59" s="184">
        <v>50</v>
      </c>
      <c r="B59" s="320"/>
      <c r="C59" s="321"/>
      <c r="D59" s="320"/>
      <c r="E59" s="321"/>
      <c r="F59" s="80"/>
      <c r="G59" s="26"/>
      <c r="H59" s="201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203"/>
      <c r="AM59" s="59">
        <f t="shared" si="5"/>
        <v>0</v>
      </c>
      <c r="AN59" s="60">
        <f t="shared" si="6"/>
        <v>0</v>
      </c>
      <c r="AO59" s="60">
        <f t="shared" si="7"/>
        <v>0</v>
      </c>
      <c r="AP59" s="39"/>
      <c r="AQ59" s="183"/>
      <c r="AR59" s="181"/>
    </row>
    <row r="60" spans="1:44" s="170" customFormat="1" ht="29.4" customHeight="1">
      <c r="A60" s="184">
        <v>51</v>
      </c>
      <c r="B60" s="320"/>
      <c r="C60" s="321"/>
      <c r="D60" s="320"/>
      <c r="E60" s="321"/>
      <c r="F60" s="80"/>
      <c r="G60" s="26"/>
      <c r="H60" s="201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03"/>
      <c r="AM60" s="59">
        <f t="shared" si="5"/>
        <v>0</v>
      </c>
      <c r="AN60" s="60">
        <f t="shared" si="6"/>
        <v>0</v>
      </c>
      <c r="AO60" s="60">
        <f t="shared" si="7"/>
        <v>0</v>
      </c>
      <c r="AP60" s="39"/>
      <c r="AQ60" s="183"/>
      <c r="AR60" s="181"/>
    </row>
    <row r="61" spans="1:44" s="170" customFormat="1" ht="29.4" customHeight="1">
      <c r="A61" s="184">
        <v>52</v>
      </c>
      <c r="B61" s="320"/>
      <c r="C61" s="321"/>
      <c r="D61" s="320"/>
      <c r="E61" s="321"/>
      <c r="F61" s="80"/>
      <c r="G61" s="26"/>
      <c r="H61" s="201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03"/>
      <c r="AM61" s="59">
        <f t="shared" si="5"/>
        <v>0</v>
      </c>
      <c r="AN61" s="60">
        <f t="shared" si="6"/>
        <v>0</v>
      </c>
      <c r="AO61" s="60">
        <f t="shared" si="7"/>
        <v>0</v>
      </c>
      <c r="AP61" s="39"/>
      <c r="AQ61" s="183"/>
      <c r="AR61" s="181"/>
    </row>
    <row r="62" spans="1:44" s="170" customFormat="1" ht="29.4" customHeight="1">
      <c r="A62" s="184">
        <v>53</v>
      </c>
      <c r="B62" s="320"/>
      <c r="C62" s="321"/>
      <c r="D62" s="320"/>
      <c r="E62" s="321"/>
      <c r="F62" s="80"/>
      <c r="G62" s="26"/>
      <c r="H62" s="201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203"/>
      <c r="AM62" s="59">
        <f t="shared" si="5"/>
        <v>0</v>
      </c>
      <c r="AN62" s="60">
        <f t="shared" si="6"/>
        <v>0</v>
      </c>
      <c r="AO62" s="60">
        <f t="shared" si="7"/>
        <v>0</v>
      </c>
      <c r="AP62" s="39"/>
      <c r="AQ62" s="183"/>
      <c r="AR62" s="181"/>
    </row>
    <row r="63" spans="1:44" s="170" customFormat="1" ht="29.4" customHeight="1">
      <c r="A63" s="184">
        <v>54</v>
      </c>
      <c r="B63" s="320"/>
      <c r="C63" s="321"/>
      <c r="D63" s="320"/>
      <c r="E63" s="321"/>
      <c r="F63" s="80"/>
      <c r="G63" s="26"/>
      <c r="H63" s="201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203"/>
      <c r="AM63" s="59">
        <f t="shared" si="5"/>
        <v>0</v>
      </c>
      <c r="AN63" s="60">
        <f t="shared" si="6"/>
        <v>0</v>
      </c>
      <c r="AO63" s="60">
        <f t="shared" si="7"/>
        <v>0</v>
      </c>
      <c r="AP63" s="39"/>
      <c r="AQ63" s="183"/>
      <c r="AR63" s="181"/>
    </row>
    <row r="64" spans="1:44" s="170" customFormat="1" ht="29.4" customHeight="1">
      <c r="A64" s="184">
        <v>55</v>
      </c>
      <c r="B64" s="320"/>
      <c r="C64" s="321"/>
      <c r="D64" s="320"/>
      <c r="E64" s="321"/>
      <c r="F64" s="80"/>
      <c r="G64" s="26"/>
      <c r="H64" s="201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203"/>
      <c r="AM64" s="59">
        <f t="shared" si="5"/>
        <v>0</v>
      </c>
      <c r="AN64" s="60">
        <f t="shared" si="6"/>
        <v>0</v>
      </c>
      <c r="AO64" s="60">
        <f t="shared" si="7"/>
        <v>0</v>
      </c>
      <c r="AP64" s="39"/>
      <c r="AQ64" s="183"/>
      <c r="AR64" s="181"/>
    </row>
    <row r="65" spans="1:44" s="170" customFormat="1" ht="29.4" customHeight="1">
      <c r="A65" s="184">
        <v>56</v>
      </c>
      <c r="B65" s="320"/>
      <c r="C65" s="321"/>
      <c r="D65" s="320"/>
      <c r="E65" s="321"/>
      <c r="F65" s="80"/>
      <c r="G65" s="26"/>
      <c r="H65" s="201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203"/>
      <c r="AM65" s="59">
        <f t="shared" si="5"/>
        <v>0</v>
      </c>
      <c r="AN65" s="60">
        <f t="shared" si="6"/>
        <v>0</v>
      </c>
      <c r="AO65" s="60">
        <f t="shared" si="7"/>
        <v>0</v>
      </c>
      <c r="AP65" s="39"/>
      <c r="AQ65" s="183"/>
      <c r="AR65" s="181"/>
    </row>
    <row r="66" spans="1:44" s="170" customFormat="1" ht="29.4" customHeight="1">
      <c r="A66" s="184">
        <v>57</v>
      </c>
      <c r="B66" s="320"/>
      <c r="C66" s="321"/>
      <c r="D66" s="320"/>
      <c r="E66" s="321"/>
      <c r="F66" s="80"/>
      <c r="G66" s="26"/>
      <c r="H66" s="201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203"/>
      <c r="AM66" s="59">
        <f t="shared" si="5"/>
        <v>0</v>
      </c>
      <c r="AN66" s="60">
        <f t="shared" si="6"/>
        <v>0</v>
      </c>
      <c r="AO66" s="60">
        <f t="shared" si="7"/>
        <v>0</v>
      </c>
      <c r="AP66" s="39"/>
      <c r="AQ66" s="183"/>
      <c r="AR66" s="181"/>
    </row>
    <row r="67" spans="1:44" s="170" customFormat="1" ht="29.4" customHeight="1">
      <c r="A67" s="184">
        <v>58</v>
      </c>
      <c r="B67" s="320"/>
      <c r="C67" s="321"/>
      <c r="D67" s="320"/>
      <c r="E67" s="321"/>
      <c r="F67" s="80"/>
      <c r="G67" s="26"/>
      <c r="H67" s="201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03"/>
      <c r="AM67" s="59">
        <f t="shared" si="5"/>
        <v>0</v>
      </c>
      <c r="AN67" s="60">
        <f t="shared" si="6"/>
        <v>0</v>
      </c>
      <c r="AO67" s="60">
        <f t="shared" si="7"/>
        <v>0</v>
      </c>
      <c r="AP67" s="39"/>
      <c r="AQ67" s="183"/>
      <c r="AR67" s="181"/>
    </row>
    <row r="68" spans="1:44" s="170" customFormat="1" ht="29.4" customHeight="1">
      <c r="A68" s="184">
        <v>59</v>
      </c>
      <c r="B68" s="320"/>
      <c r="C68" s="321"/>
      <c r="D68" s="320"/>
      <c r="E68" s="321"/>
      <c r="F68" s="80"/>
      <c r="G68" s="26"/>
      <c r="H68" s="201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03"/>
      <c r="AM68" s="59">
        <f t="shared" si="5"/>
        <v>0</v>
      </c>
      <c r="AN68" s="60">
        <f t="shared" si="6"/>
        <v>0</v>
      </c>
      <c r="AO68" s="60">
        <f t="shared" si="7"/>
        <v>0</v>
      </c>
      <c r="AP68" s="39"/>
      <c r="AQ68" s="183"/>
      <c r="AR68" s="181"/>
    </row>
    <row r="69" spans="1:44" s="170" customFormat="1" ht="29.4" customHeight="1" thickBot="1">
      <c r="A69" s="219">
        <v>60</v>
      </c>
      <c r="B69" s="345"/>
      <c r="C69" s="346"/>
      <c r="D69" s="345"/>
      <c r="E69" s="346"/>
      <c r="F69" s="220"/>
      <c r="G69" s="33"/>
      <c r="H69" s="205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8"/>
      <c r="AM69" s="209">
        <f t="shared" si="2"/>
        <v>0</v>
      </c>
      <c r="AN69" s="210">
        <f t="shared" si="3"/>
        <v>0</v>
      </c>
      <c r="AO69" s="210">
        <f t="shared" si="4"/>
        <v>0</v>
      </c>
      <c r="AP69" s="40"/>
      <c r="AQ69" s="183"/>
      <c r="AR69" s="181"/>
    </row>
    <row r="70" spans="1:44" s="170" customFormat="1" ht="29.4" hidden="1" customHeight="1">
      <c r="A70" s="356" t="s">
        <v>85</v>
      </c>
      <c r="B70" s="356"/>
      <c r="C70" s="356"/>
      <c r="D70" s="356"/>
      <c r="E70" s="356"/>
      <c r="F70" s="356"/>
      <c r="G70" s="204"/>
      <c r="H70" s="227">
        <f t="shared" ref="H70:AL70" si="8">COUNTIF(H10:H69,"対面式")</f>
        <v>0</v>
      </c>
      <c r="I70" s="227">
        <f t="shared" si="8"/>
        <v>0</v>
      </c>
      <c r="J70" s="227">
        <f t="shared" si="8"/>
        <v>0</v>
      </c>
      <c r="K70" s="227">
        <f t="shared" si="8"/>
        <v>0</v>
      </c>
      <c r="L70" s="227">
        <f t="shared" si="8"/>
        <v>0</v>
      </c>
      <c r="M70" s="227">
        <f t="shared" si="8"/>
        <v>0</v>
      </c>
      <c r="N70" s="227">
        <f t="shared" si="8"/>
        <v>0</v>
      </c>
      <c r="O70" s="227">
        <f t="shared" si="8"/>
        <v>0</v>
      </c>
      <c r="P70" s="227">
        <f t="shared" si="8"/>
        <v>0</v>
      </c>
      <c r="Q70" s="227">
        <f t="shared" si="8"/>
        <v>0</v>
      </c>
      <c r="R70" s="227">
        <f t="shared" si="8"/>
        <v>0</v>
      </c>
      <c r="S70" s="227">
        <f t="shared" si="8"/>
        <v>0</v>
      </c>
      <c r="T70" s="227">
        <f t="shared" si="8"/>
        <v>0</v>
      </c>
      <c r="U70" s="227">
        <f t="shared" si="8"/>
        <v>0</v>
      </c>
      <c r="V70" s="227">
        <f t="shared" si="8"/>
        <v>0</v>
      </c>
      <c r="W70" s="227">
        <f t="shared" si="8"/>
        <v>0</v>
      </c>
      <c r="X70" s="227">
        <f t="shared" si="8"/>
        <v>0</v>
      </c>
      <c r="Y70" s="227">
        <f t="shared" si="8"/>
        <v>0</v>
      </c>
      <c r="Z70" s="227">
        <f t="shared" si="8"/>
        <v>0</v>
      </c>
      <c r="AA70" s="227">
        <f t="shared" si="8"/>
        <v>0</v>
      </c>
      <c r="AB70" s="227">
        <f t="shared" si="8"/>
        <v>0</v>
      </c>
      <c r="AC70" s="227">
        <f t="shared" si="8"/>
        <v>0</v>
      </c>
      <c r="AD70" s="227">
        <f t="shared" si="8"/>
        <v>0</v>
      </c>
      <c r="AE70" s="227">
        <f t="shared" si="8"/>
        <v>0</v>
      </c>
      <c r="AF70" s="227">
        <f t="shared" si="8"/>
        <v>0</v>
      </c>
      <c r="AG70" s="227">
        <f t="shared" si="8"/>
        <v>0</v>
      </c>
      <c r="AH70" s="227">
        <f t="shared" si="8"/>
        <v>0</v>
      </c>
      <c r="AI70" s="227">
        <f t="shared" si="8"/>
        <v>0</v>
      </c>
      <c r="AJ70" s="227">
        <f t="shared" si="8"/>
        <v>0</v>
      </c>
      <c r="AK70" s="227">
        <f t="shared" si="8"/>
        <v>0</v>
      </c>
      <c r="AL70" s="227">
        <f t="shared" si="8"/>
        <v>0</v>
      </c>
      <c r="AM70" s="214"/>
      <c r="AN70" s="214"/>
      <c r="AO70" s="216"/>
      <c r="AP70" s="228" t="s">
        <v>88</v>
      </c>
      <c r="AQ70" s="183"/>
      <c r="AR70" s="181"/>
    </row>
    <row r="71" spans="1:44" s="170" customFormat="1" ht="29.4" hidden="1" customHeight="1">
      <c r="A71" s="356" t="s">
        <v>86</v>
      </c>
      <c r="B71" s="356"/>
      <c r="C71" s="356"/>
      <c r="D71" s="356"/>
      <c r="E71" s="356"/>
      <c r="F71" s="356"/>
      <c r="G71" s="204"/>
      <c r="H71" s="227">
        <f t="shared" ref="H71:AL71" si="9">COUNTIF(H1:H70,"ｵﾝﾗｲﾝ")</f>
        <v>0</v>
      </c>
      <c r="I71" s="227">
        <f t="shared" si="9"/>
        <v>0</v>
      </c>
      <c r="J71" s="227">
        <f t="shared" si="9"/>
        <v>0</v>
      </c>
      <c r="K71" s="227">
        <f t="shared" si="9"/>
        <v>0</v>
      </c>
      <c r="L71" s="227">
        <f t="shared" si="9"/>
        <v>0</v>
      </c>
      <c r="M71" s="227">
        <f t="shared" si="9"/>
        <v>0</v>
      </c>
      <c r="N71" s="227">
        <f t="shared" si="9"/>
        <v>0</v>
      </c>
      <c r="O71" s="227">
        <f t="shared" si="9"/>
        <v>0</v>
      </c>
      <c r="P71" s="227">
        <f t="shared" si="9"/>
        <v>0</v>
      </c>
      <c r="Q71" s="227">
        <f t="shared" si="9"/>
        <v>0</v>
      </c>
      <c r="R71" s="227">
        <f t="shared" si="9"/>
        <v>0</v>
      </c>
      <c r="S71" s="227">
        <f t="shared" si="9"/>
        <v>0</v>
      </c>
      <c r="T71" s="227">
        <f t="shared" si="9"/>
        <v>0</v>
      </c>
      <c r="U71" s="227">
        <f t="shared" si="9"/>
        <v>0</v>
      </c>
      <c r="V71" s="227">
        <f t="shared" si="9"/>
        <v>0</v>
      </c>
      <c r="W71" s="227">
        <f t="shared" si="9"/>
        <v>0</v>
      </c>
      <c r="X71" s="227">
        <f t="shared" si="9"/>
        <v>0</v>
      </c>
      <c r="Y71" s="227">
        <f t="shared" si="9"/>
        <v>0</v>
      </c>
      <c r="Z71" s="227">
        <f t="shared" si="9"/>
        <v>0</v>
      </c>
      <c r="AA71" s="227">
        <f t="shared" si="9"/>
        <v>0</v>
      </c>
      <c r="AB71" s="227">
        <f t="shared" si="9"/>
        <v>0</v>
      </c>
      <c r="AC71" s="227">
        <f t="shared" si="9"/>
        <v>0</v>
      </c>
      <c r="AD71" s="227">
        <f t="shared" si="9"/>
        <v>0</v>
      </c>
      <c r="AE71" s="227">
        <f t="shared" si="9"/>
        <v>0</v>
      </c>
      <c r="AF71" s="227">
        <f t="shared" si="9"/>
        <v>0</v>
      </c>
      <c r="AG71" s="227">
        <f t="shared" si="9"/>
        <v>0</v>
      </c>
      <c r="AH71" s="227">
        <f t="shared" si="9"/>
        <v>0</v>
      </c>
      <c r="AI71" s="227">
        <f t="shared" si="9"/>
        <v>0</v>
      </c>
      <c r="AJ71" s="227">
        <f t="shared" si="9"/>
        <v>0</v>
      </c>
      <c r="AK71" s="227">
        <f t="shared" si="9"/>
        <v>0</v>
      </c>
      <c r="AL71" s="227">
        <f t="shared" si="9"/>
        <v>0</v>
      </c>
      <c r="AM71" s="215"/>
      <c r="AN71" s="215"/>
      <c r="AO71" s="217"/>
      <c r="AP71" s="357">
        <f>COUNTIF(AO10:AO69,"&lt;&gt;0")</f>
        <v>0</v>
      </c>
      <c r="AQ71" s="183"/>
      <c r="AR71" s="181"/>
    </row>
    <row r="72" spans="1:44" s="170" customFormat="1" ht="29.4" hidden="1" customHeight="1" thickBot="1">
      <c r="A72" s="356" t="s">
        <v>87</v>
      </c>
      <c r="B72" s="356"/>
      <c r="C72" s="356"/>
      <c r="D72" s="356"/>
      <c r="E72" s="356"/>
      <c r="F72" s="356"/>
      <c r="G72" s="204"/>
      <c r="H72" s="227">
        <f>SUM(H70:H71)</f>
        <v>0</v>
      </c>
      <c r="I72" s="227">
        <f t="shared" ref="I72:AE72" si="10">SUM(I70:I71)</f>
        <v>0</v>
      </c>
      <c r="J72" s="227">
        <f t="shared" si="10"/>
        <v>0</v>
      </c>
      <c r="K72" s="227">
        <f t="shared" si="10"/>
        <v>0</v>
      </c>
      <c r="L72" s="227">
        <f t="shared" si="10"/>
        <v>0</v>
      </c>
      <c r="M72" s="227">
        <f t="shared" si="10"/>
        <v>0</v>
      </c>
      <c r="N72" s="227">
        <f t="shared" si="10"/>
        <v>0</v>
      </c>
      <c r="O72" s="227">
        <f t="shared" si="10"/>
        <v>0</v>
      </c>
      <c r="P72" s="227">
        <f t="shared" si="10"/>
        <v>0</v>
      </c>
      <c r="Q72" s="227">
        <f t="shared" si="10"/>
        <v>0</v>
      </c>
      <c r="R72" s="227">
        <f t="shared" si="10"/>
        <v>0</v>
      </c>
      <c r="S72" s="227">
        <f t="shared" si="10"/>
        <v>0</v>
      </c>
      <c r="T72" s="227">
        <f t="shared" si="10"/>
        <v>0</v>
      </c>
      <c r="U72" s="227">
        <f t="shared" si="10"/>
        <v>0</v>
      </c>
      <c r="V72" s="227">
        <f t="shared" si="10"/>
        <v>0</v>
      </c>
      <c r="W72" s="227">
        <f t="shared" si="10"/>
        <v>0</v>
      </c>
      <c r="X72" s="227">
        <f t="shared" si="10"/>
        <v>0</v>
      </c>
      <c r="Y72" s="227">
        <f t="shared" si="10"/>
        <v>0</v>
      </c>
      <c r="Z72" s="227">
        <f t="shared" si="10"/>
        <v>0</v>
      </c>
      <c r="AA72" s="227">
        <f t="shared" si="10"/>
        <v>0</v>
      </c>
      <c r="AB72" s="227">
        <f t="shared" si="10"/>
        <v>0</v>
      </c>
      <c r="AC72" s="227">
        <f t="shared" si="10"/>
        <v>0</v>
      </c>
      <c r="AD72" s="227">
        <f t="shared" si="10"/>
        <v>0</v>
      </c>
      <c r="AE72" s="227">
        <f t="shared" si="10"/>
        <v>0</v>
      </c>
      <c r="AF72" s="227">
        <f>SUM(AF70:AF71)</f>
        <v>0</v>
      </c>
      <c r="AG72" s="227">
        <f t="shared" ref="AG72" si="11">SUM(AG70:AG71)</f>
        <v>0</v>
      </c>
      <c r="AH72" s="227">
        <f t="shared" ref="AH72" si="12">SUM(AH70:AH71)</f>
        <v>0</v>
      </c>
      <c r="AI72" s="227">
        <f t="shared" ref="AI72" si="13">SUM(AI70:AI71)</f>
        <v>0</v>
      </c>
      <c r="AJ72" s="227">
        <f t="shared" ref="AJ72" si="14">SUM(AJ70:AJ71)</f>
        <v>0</v>
      </c>
      <c r="AK72" s="227">
        <f t="shared" ref="AK72" si="15">SUM(AK70:AK71)</f>
        <v>0</v>
      </c>
      <c r="AL72" s="227">
        <f t="shared" ref="AL72" si="16">SUM(AL70:AL71)</f>
        <v>0</v>
      </c>
      <c r="AM72" s="215"/>
      <c r="AN72" s="215"/>
      <c r="AO72" s="217"/>
      <c r="AP72" s="358"/>
      <c r="AQ72" s="183"/>
      <c r="AR72" s="181"/>
    </row>
    <row r="73" spans="1:44" s="170" customFormat="1" ht="21.75" customHeight="1">
      <c r="A73" s="221" t="s">
        <v>25</v>
      </c>
      <c r="B73" s="66"/>
      <c r="C73" s="68"/>
      <c r="D73" s="68"/>
      <c r="E73" s="68"/>
      <c r="F73" s="68"/>
      <c r="G73" s="63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334" t="s">
        <v>67</v>
      </c>
      <c r="AH73" s="335"/>
      <c r="AI73" s="335"/>
      <c r="AJ73" s="335"/>
      <c r="AK73" s="335"/>
      <c r="AL73" s="336"/>
      <c r="AM73" s="211">
        <f>SUM(AM10:AM69)</f>
        <v>0</v>
      </c>
      <c r="AN73" s="212">
        <f>SUM(AN10:AN69)</f>
        <v>0</v>
      </c>
      <c r="AO73" s="213">
        <f>SUM(AO10:AO69)</f>
        <v>0</v>
      </c>
      <c r="AP73" s="78"/>
      <c r="AQ73" s="190"/>
      <c r="AR73" s="181"/>
    </row>
    <row r="74" spans="1:44" s="170" customFormat="1" ht="21.75" customHeight="1">
      <c r="A74" s="65" t="s">
        <v>26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337" t="s">
        <v>83</v>
      </c>
      <c r="AH74" s="338"/>
      <c r="AI74" s="338"/>
      <c r="AJ74" s="338"/>
      <c r="AK74" s="338"/>
      <c r="AL74" s="339"/>
      <c r="AM74" s="81" t="s">
        <v>65</v>
      </c>
      <c r="AN74" s="82">
        <f>AM73</f>
        <v>0</v>
      </c>
      <c r="AO74" s="83" t="s">
        <v>65</v>
      </c>
      <c r="AP74" s="67"/>
      <c r="AQ74" s="191"/>
      <c r="AR74" s="181"/>
    </row>
    <row r="75" spans="1:44" s="170" customFormat="1" ht="21.75" customHeight="1">
      <c r="A75" s="68"/>
      <c r="B75" s="68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337" t="s">
        <v>68</v>
      </c>
      <c r="AH75" s="338"/>
      <c r="AI75" s="338"/>
      <c r="AJ75" s="338"/>
      <c r="AK75" s="338"/>
      <c r="AL75" s="339"/>
      <c r="AM75" s="84">
        <f>AM73</f>
        <v>0</v>
      </c>
      <c r="AN75" s="82">
        <f>IF(AN73&lt;AN74,AN73,AN74)</f>
        <v>0</v>
      </c>
      <c r="AO75" s="85">
        <f>SUM(AM75:AN75)</f>
        <v>0</v>
      </c>
      <c r="AP75" s="67"/>
      <c r="AQ75" s="191"/>
      <c r="AR75" s="181"/>
    </row>
    <row r="76" spans="1:44" s="170" customFormat="1" ht="21.75" customHeight="1" thickBot="1">
      <c r="A76" s="68"/>
      <c r="B76" s="6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340" t="s">
        <v>66</v>
      </c>
      <c r="AH76" s="341"/>
      <c r="AI76" s="341"/>
      <c r="AJ76" s="341"/>
      <c r="AK76" s="341"/>
      <c r="AL76" s="342"/>
      <c r="AM76" s="331">
        <f>IF(AO75&lt;9,0,IF(AO75&lt;=33,7000,IF(AO75&lt;114,(AO75*150)+2000,19000)))</f>
        <v>0</v>
      </c>
      <c r="AN76" s="332"/>
      <c r="AO76" s="333"/>
      <c r="AP76" s="67"/>
      <c r="AQ76" s="191"/>
      <c r="AR76" s="181"/>
    </row>
    <row r="77" spans="1:44">
      <c r="AL77" s="192"/>
      <c r="AP77" s="169"/>
      <c r="AQ77" s="169"/>
      <c r="AR77" s="169"/>
    </row>
    <row r="78" spans="1:44">
      <c r="AL78" s="192"/>
      <c r="AP78" s="169"/>
      <c r="AQ78" s="169"/>
      <c r="AR78" s="169"/>
    </row>
    <row r="79" spans="1:44">
      <c r="AL79" s="173"/>
      <c r="AR79" s="169"/>
    </row>
    <row r="80" spans="1:44">
      <c r="AR80" s="169"/>
    </row>
    <row r="81" spans="44:44">
      <c r="AR81" s="169"/>
    </row>
    <row r="82" spans="44:44">
      <c r="AR82" s="169"/>
    </row>
    <row r="83" spans="44:44">
      <c r="AR83" s="169"/>
    </row>
    <row r="84" spans="44:44">
      <c r="AR84" s="169"/>
    </row>
    <row r="85" spans="44:44">
      <c r="AR85" s="169"/>
    </row>
    <row r="86" spans="44:44">
      <c r="AR86" s="169"/>
    </row>
  </sheetData>
  <sheetProtection algorithmName="SHA-512" hashValue="3I7KQR8GaJR8DRKWS4QPHiawhh1szJOhzBMj8sMk+H5VSWbQ5sJzK/6h1BLD/td7hvDNrp+wsQAkAD4Y4MMA4Q==" saltValue="2YtHW5J1Iv2RBxG25badfw==" spinCount="100000" sheet="1" objects="1" scenarios="1"/>
  <mergeCells count="148">
    <mergeCell ref="A71:F71"/>
    <mergeCell ref="A72:F72"/>
    <mergeCell ref="AP71:AP72"/>
    <mergeCell ref="B66:C66"/>
    <mergeCell ref="B67:C67"/>
    <mergeCell ref="B61:C61"/>
    <mergeCell ref="B62:C62"/>
    <mergeCell ref="B63:C63"/>
    <mergeCell ref="B64:C64"/>
    <mergeCell ref="B65:C65"/>
    <mergeCell ref="D63:E63"/>
    <mergeCell ref="B68:C68"/>
    <mergeCell ref="D61:E61"/>
    <mergeCell ref="D62:E62"/>
    <mergeCell ref="A70:F70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D58:E58"/>
    <mergeCell ref="D59:E59"/>
    <mergeCell ref="D60:E60"/>
    <mergeCell ref="D46:E46"/>
    <mergeCell ref="D47:E47"/>
    <mergeCell ref="D39:E39"/>
    <mergeCell ref="D40:E40"/>
    <mergeCell ref="D41:E41"/>
    <mergeCell ref="D42:E4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AB2:AC2"/>
    <mergeCell ref="AD2:AP2"/>
    <mergeCell ref="D68:E68"/>
    <mergeCell ref="D67:E67"/>
    <mergeCell ref="D66:E66"/>
    <mergeCell ref="D65:E65"/>
    <mergeCell ref="D64:E6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L4:AM4"/>
    <mergeCell ref="AB6:AD6"/>
    <mergeCell ref="AE6:AP6"/>
    <mergeCell ref="D43:E43"/>
    <mergeCell ref="D44:E44"/>
    <mergeCell ref="D45:E45"/>
    <mergeCell ref="AP8:AP9"/>
    <mergeCell ref="D8:E9"/>
    <mergeCell ref="AM76:AO76"/>
    <mergeCell ref="AG73:AL73"/>
    <mergeCell ref="AG74:AL74"/>
    <mergeCell ref="AG75:AL75"/>
    <mergeCell ref="AG76:AL76"/>
    <mergeCell ref="B8:C9"/>
    <mergeCell ref="B69:C69"/>
    <mergeCell ref="D69:E69"/>
    <mergeCell ref="D26:E26"/>
    <mergeCell ref="D27:E27"/>
    <mergeCell ref="D28:E28"/>
    <mergeCell ref="D29:E29"/>
    <mergeCell ref="D30:E30"/>
    <mergeCell ref="D31:E31"/>
    <mergeCell ref="D32:E32"/>
    <mergeCell ref="B16:C16"/>
    <mergeCell ref="D16:E16"/>
    <mergeCell ref="AM8:AO8"/>
    <mergeCell ref="D33:E33"/>
    <mergeCell ref="D34:E34"/>
    <mergeCell ref="D35:E35"/>
    <mergeCell ref="D36:E36"/>
    <mergeCell ref="D37:E37"/>
    <mergeCell ref="D38:E38"/>
    <mergeCell ref="G8:G9"/>
    <mergeCell ref="F8:F9"/>
    <mergeCell ref="D10:E10"/>
    <mergeCell ref="A6:B6"/>
    <mergeCell ref="A4:D4"/>
    <mergeCell ref="AN4:AP4"/>
    <mergeCell ref="B15:C15"/>
    <mergeCell ref="AD4:AK4"/>
    <mergeCell ref="AB4:AC4"/>
    <mergeCell ref="D15:E15"/>
    <mergeCell ref="B14:C14"/>
    <mergeCell ref="D14:E14"/>
    <mergeCell ref="B13:C13"/>
    <mergeCell ref="D13:E13"/>
    <mergeCell ref="B11:C11"/>
    <mergeCell ref="D11:E11"/>
    <mergeCell ref="B12:C12"/>
    <mergeCell ref="B10:C10"/>
    <mergeCell ref="C6:H6"/>
    <mergeCell ref="E4:F4"/>
    <mergeCell ref="A8:A9"/>
    <mergeCell ref="D12:E1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8" scale="7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リスト!$A$2:$A$4</xm:f>
          </x14:formula1>
          <xm:sqref>H10:AL69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77"/>
  <sheetViews>
    <sheetView view="pageBreakPreview" zoomScaleNormal="100" zoomScaleSheetLayoutView="100" workbookViewId="0">
      <pane xSplit="3" ySplit="9" topLeftCell="D10" activePane="bottomRight" state="frozen"/>
      <selection activeCell="T3" sqref="T3"/>
      <selection pane="topRight" activeCell="T3" sqref="T3"/>
      <selection pane="bottomLeft" activeCell="T3" sqref="T3"/>
      <selection pane="bottomRight" activeCell="K14" sqref="K14"/>
    </sheetView>
  </sheetViews>
  <sheetFormatPr defaultColWidth="9" defaultRowHeight="14.4"/>
  <cols>
    <col min="1" max="1" width="3.33203125" style="169" customWidth="1"/>
    <col min="2" max="2" width="12.88671875" style="169" customWidth="1"/>
    <col min="3" max="3" width="9.44140625" style="169" customWidth="1"/>
    <col min="4" max="4" width="10.109375" style="169" hidden="1" customWidth="1"/>
    <col min="5" max="35" width="5.33203125" style="169" customWidth="1"/>
    <col min="36" max="38" width="5.88671875" style="172" customWidth="1"/>
    <col min="39" max="39" width="10.33203125" style="173" customWidth="1"/>
    <col min="40" max="40" width="1.77734375" style="173" customWidth="1"/>
    <col min="41" max="41" width="8.88671875" style="174" customWidth="1"/>
    <col min="42" max="42" width="8.88671875" style="169" customWidth="1"/>
    <col min="43" max="16384" width="9" style="169"/>
  </cols>
  <sheetData>
    <row r="1" spans="1:41" s="164" customFormat="1" ht="16.2">
      <c r="A1" s="164" t="s">
        <v>93</v>
      </c>
      <c r="AJ1" s="166"/>
      <c r="AK1" s="166"/>
      <c r="AL1" s="166"/>
      <c r="AM1" s="167"/>
      <c r="AN1" s="167"/>
      <c r="AO1" s="168"/>
    </row>
    <row r="2" spans="1:41" s="42" customFormat="1" ht="28.5" customHeight="1">
      <c r="A2" s="41" t="s">
        <v>6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50" t="s">
        <v>75</v>
      </c>
      <c r="Z2" s="350"/>
      <c r="AA2" s="377" t="str">
        <f>IF(様式5出席簿_学習者!AD2="","",様式5出席簿_学習者!AD2)</f>
        <v/>
      </c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6"/>
      <c r="AN2" s="44"/>
      <c r="AO2" s="44"/>
    </row>
    <row r="3" spans="1:41" s="42" customFormat="1" ht="4.5" customHeight="1" thickBot="1">
      <c r="A3" s="71"/>
      <c r="B3" s="71"/>
      <c r="C3" s="71"/>
      <c r="D3" s="71"/>
      <c r="E3" s="71"/>
      <c r="F3" s="72"/>
      <c r="G3" s="72"/>
      <c r="H3" s="72"/>
      <c r="I3" s="72"/>
      <c r="J3" s="72"/>
      <c r="K3" s="72"/>
      <c r="L3" s="7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69"/>
      <c r="Z3" s="69"/>
      <c r="AA3" s="69"/>
      <c r="AB3" s="70"/>
      <c r="AC3" s="70"/>
      <c r="AD3" s="70"/>
      <c r="AE3" s="70"/>
      <c r="AF3" s="70"/>
      <c r="AG3" s="70"/>
      <c r="AH3" s="70"/>
      <c r="AI3" s="70"/>
      <c r="AJ3" s="47"/>
      <c r="AK3" s="47"/>
      <c r="AL3" s="47"/>
      <c r="AM3" s="47"/>
      <c r="AN3" s="48"/>
      <c r="AO3" s="46"/>
    </row>
    <row r="4" spans="1:41" s="42" customFormat="1" ht="28.5" customHeight="1" thickBot="1">
      <c r="A4" s="373" t="s">
        <v>69</v>
      </c>
      <c r="B4" s="374"/>
      <c r="C4" s="374"/>
      <c r="D4" s="369">
        <f>様式5出席簿_学習者!E4</f>
        <v>45383</v>
      </c>
      <c r="E4" s="369"/>
      <c r="F4" s="369"/>
      <c r="G4" s="369"/>
      <c r="H4" s="369"/>
      <c r="I4" s="369"/>
      <c r="J4" s="369"/>
      <c r="K4" s="369"/>
      <c r="L4" s="370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50" t="s">
        <v>54</v>
      </c>
      <c r="Z4" s="350"/>
      <c r="AA4" s="378" t="str">
        <f>IF(様式5出席簿_学習者!AD4="","",様式5出席簿_学習者!AD4)</f>
        <v/>
      </c>
      <c r="AB4" s="378"/>
      <c r="AC4" s="378"/>
      <c r="AD4" s="378"/>
      <c r="AE4" s="378"/>
      <c r="AF4" s="378"/>
      <c r="AG4" s="378"/>
      <c r="AH4" s="378"/>
      <c r="AI4" s="366" t="s">
        <v>55</v>
      </c>
      <c r="AJ4" s="368"/>
      <c r="AK4" s="379" t="str">
        <f>IF(様式5出席簿_学習者!AN4="","",様式5出席簿_学習者!AN4)</f>
        <v/>
      </c>
      <c r="AL4" s="380"/>
      <c r="AM4" s="381"/>
      <c r="AN4" s="45"/>
      <c r="AO4" s="46"/>
    </row>
    <row r="5" spans="1:41" s="42" customFormat="1" ht="4.5" customHeight="1" thickBot="1">
      <c r="A5" s="71"/>
      <c r="B5" s="71"/>
      <c r="C5" s="71"/>
      <c r="D5" s="71"/>
      <c r="E5" s="71"/>
      <c r="F5" s="72"/>
      <c r="G5" s="72"/>
      <c r="H5" s="72"/>
      <c r="I5" s="72"/>
      <c r="J5" s="72"/>
      <c r="K5" s="72"/>
      <c r="L5" s="7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9"/>
      <c r="Z5" s="69"/>
      <c r="AA5" s="69"/>
      <c r="AB5" s="70"/>
      <c r="AC5" s="70"/>
      <c r="AD5" s="70"/>
      <c r="AE5" s="70"/>
      <c r="AF5" s="70"/>
      <c r="AG5" s="70"/>
      <c r="AH5" s="70"/>
      <c r="AI5" s="70"/>
      <c r="AJ5" s="47"/>
      <c r="AK5" s="47"/>
      <c r="AL5" s="47"/>
      <c r="AM5" s="47"/>
      <c r="AN5" s="48"/>
      <c r="AO5" s="46"/>
    </row>
    <row r="6" spans="1:41" s="51" customFormat="1" ht="31.5" customHeight="1" thickBot="1">
      <c r="A6" s="359" t="s">
        <v>0</v>
      </c>
      <c r="B6" s="360"/>
      <c r="C6" s="360"/>
      <c r="D6" s="371" t="str">
        <f>IF(様式5出席簿_学習者!C6="","",様式5出席簿_学習者!C6)</f>
        <v/>
      </c>
      <c r="E6" s="371"/>
      <c r="F6" s="371"/>
      <c r="G6" s="371"/>
      <c r="H6" s="371"/>
      <c r="I6" s="371"/>
      <c r="J6" s="371"/>
      <c r="K6" s="371"/>
      <c r="L6" s="37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366" t="s">
        <v>5</v>
      </c>
      <c r="Z6" s="367"/>
      <c r="AA6" s="368"/>
      <c r="AB6" s="375" t="str">
        <f>IF(様式5出席簿_学習者!AE6="","",様式5出席簿_学習者!AE6)</f>
        <v/>
      </c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6"/>
      <c r="AN6" s="49"/>
      <c r="AO6" s="50"/>
    </row>
    <row r="7" spans="1:41" s="42" customFormat="1" ht="4.5" customHeight="1" thickBot="1">
      <c r="AJ7" s="47"/>
      <c r="AK7" s="47"/>
      <c r="AL7" s="47"/>
      <c r="AM7" s="48"/>
      <c r="AN7" s="48"/>
      <c r="AO7" s="46"/>
    </row>
    <row r="8" spans="1:41" s="170" customFormat="1" ht="13.5" customHeight="1">
      <c r="A8" s="329" t="s">
        <v>2</v>
      </c>
      <c r="B8" s="343" t="s">
        <v>1</v>
      </c>
      <c r="C8" s="343"/>
      <c r="D8" s="308" t="s">
        <v>10</v>
      </c>
      <c r="E8" s="193">
        <f>D4</f>
        <v>45383</v>
      </c>
      <c r="F8" s="194">
        <f>E8+1</f>
        <v>45384</v>
      </c>
      <c r="G8" s="194">
        <f t="shared" ref="G8:AI8" si="0">F8+1</f>
        <v>45385</v>
      </c>
      <c r="H8" s="194">
        <f t="shared" si="0"/>
        <v>45386</v>
      </c>
      <c r="I8" s="194">
        <f t="shared" si="0"/>
        <v>45387</v>
      </c>
      <c r="J8" s="194">
        <f t="shared" si="0"/>
        <v>45388</v>
      </c>
      <c r="K8" s="194">
        <f t="shared" si="0"/>
        <v>45389</v>
      </c>
      <c r="L8" s="194">
        <f t="shared" si="0"/>
        <v>45390</v>
      </c>
      <c r="M8" s="194">
        <f t="shared" si="0"/>
        <v>45391</v>
      </c>
      <c r="N8" s="194">
        <f t="shared" si="0"/>
        <v>45392</v>
      </c>
      <c r="O8" s="194">
        <f t="shared" si="0"/>
        <v>45393</v>
      </c>
      <c r="P8" s="194">
        <f t="shared" si="0"/>
        <v>45394</v>
      </c>
      <c r="Q8" s="194">
        <f t="shared" si="0"/>
        <v>45395</v>
      </c>
      <c r="R8" s="194">
        <f t="shared" si="0"/>
        <v>45396</v>
      </c>
      <c r="S8" s="194">
        <f t="shared" si="0"/>
        <v>45397</v>
      </c>
      <c r="T8" s="194">
        <f t="shared" si="0"/>
        <v>45398</v>
      </c>
      <c r="U8" s="194">
        <f t="shared" si="0"/>
        <v>45399</v>
      </c>
      <c r="V8" s="194">
        <f t="shared" si="0"/>
        <v>45400</v>
      </c>
      <c r="W8" s="194">
        <f t="shared" si="0"/>
        <v>45401</v>
      </c>
      <c r="X8" s="194">
        <f t="shared" si="0"/>
        <v>45402</v>
      </c>
      <c r="Y8" s="194">
        <f t="shared" si="0"/>
        <v>45403</v>
      </c>
      <c r="Z8" s="194">
        <f t="shared" si="0"/>
        <v>45404</v>
      </c>
      <c r="AA8" s="194">
        <f t="shared" si="0"/>
        <v>45405</v>
      </c>
      <c r="AB8" s="194">
        <f t="shared" si="0"/>
        <v>45406</v>
      </c>
      <c r="AC8" s="194">
        <f t="shared" si="0"/>
        <v>45407</v>
      </c>
      <c r="AD8" s="194">
        <f t="shared" si="0"/>
        <v>45408</v>
      </c>
      <c r="AE8" s="194">
        <f t="shared" si="0"/>
        <v>45409</v>
      </c>
      <c r="AF8" s="194">
        <f t="shared" si="0"/>
        <v>45410</v>
      </c>
      <c r="AG8" s="195">
        <f t="shared" si="0"/>
        <v>45411</v>
      </c>
      <c r="AH8" s="195">
        <f t="shared" si="0"/>
        <v>45412</v>
      </c>
      <c r="AI8" s="196">
        <f t="shared" si="0"/>
        <v>45413</v>
      </c>
      <c r="AJ8" s="347" t="s">
        <v>3</v>
      </c>
      <c r="AK8" s="348"/>
      <c r="AL8" s="349"/>
      <c r="AM8" s="354" t="s">
        <v>4</v>
      </c>
      <c r="AN8" s="180"/>
      <c r="AO8" s="181"/>
    </row>
    <row r="9" spans="1:41" s="170" customFormat="1" ht="13.8" thickBot="1">
      <c r="A9" s="330"/>
      <c r="B9" s="344"/>
      <c r="C9" s="344"/>
      <c r="D9" s="309"/>
      <c r="E9" s="197" t="str">
        <f>TEXT(E8,"(aaa)")</f>
        <v>(月)</v>
      </c>
      <c r="F9" s="198" t="str">
        <f t="shared" ref="F9:AI9" si="1">TEXT(F8,"(aaa)")</f>
        <v>(火)</v>
      </c>
      <c r="G9" s="198" t="str">
        <f t="shared" si="1"/>
        <v>(水)</v>
      </c>
      <c r="H9" s="198" t="str">
        <f t="shared" si="1"/>
        <v>(木)</v>
      </c>
      <c r="I9" s="198" t="str">
        <f t="shared" si="1"/>
        <v>(金)</v>
      </c>
      <c r="J9" s="198" t="str">
        <f t="shared" si="1"/>
        <v>(土)</v>
      </c>
      <c r="K9" s="198" t="str">
        <f t="shared" si="1"/>
        <v>(日)</v>
      </c>
      <c r="L9" s="198" t="str">
        <f t="shared" si="1"/>
        <v>(月)</v>
      </c>
      <c r="M9" s="198" t="str">
        <f t="shared" si="1"/>
        <v>(火)</v>
      </c>
      <c r="N9" s="198" t="str">
        <f t="shared" si="1"/>
        <v>(水)</v>
      </c>
      <c r="O9" s="198" t="str">
        <f t="shared" si="1"/>
        <v>(木)</v>
      </c>
      <c r="P9" s="198" t="str">
        <f t="shared" si="1"/>
        <v>(金)</v>
      </c>
      <c r="Q9" s="198" t="str">
        <f t="shared" si="1"/>
        <v>(土)</v>
      </c>
      <c r="R9" s="198" t="str">
        <f t="shared" si="1"/>
        <v>(日)</v>
      </c>
      <c r="S9" s="198" t="str">
        <f t="shared" si="1"/>
        <v>(月)</v>
      </c>
      <c r="T9" s="198" t="str">
        <f t="shared" si="1"/>
        <v>(火)</v>
      </c>
      <c r="U9" s="198" t="str">
        <f t="shared" si="1"/>
        <v>(水)</v>
      </c>
      <c r="V9" s="198" t="str">
        <f t="shared" si="1"/>
        <v>(木)</v>
      </c>
      <c r="W9" s="198" t="str">
        <f t="shared" si="1"/>
        <v>(金)</v>
      </c>
      <c r="X9" s="198" t="str">
        <f t="shared" si="1"/>
        <v>(土)</v>
      </c>
      <c r="Y9" s="198" t="str">
        <f t="shared" si="1"/>
        <v>(日)</v>
      </c>
      <c r="Z9" s="198" t="str">
        <f t="shared" si="1"/>
        <v>(月)</v>
      </c>
      <c r="AA9" s="198" t="str">
        <f t="shared" si="1"/>
        <v>(火)</v>
      </c>
      <c r="AB9" s="198" t="str">
        <f t="shared" si="1"/>
        <v>(水)</v>
      </c>
      <c r="AC9" s="198" t="str">
        <f t="shared" si="1"/>
        <v>(木)</v>
      </c>
      <c r="AD9" s="198" t="str">
        <f t="shared" si="1"/>
        <v>(金)</v>
      </c>
      <c r="AE9" s="198" t="str">
        <f t="shared" si="1"/>
        <v>(土)</v>
      </c>
      <c r="AF9" s="198" t="str">
        <f t="shared" si="1"/>
        <v>(日)</v>
      </c>
      <c r="AG9" s="199" t="str">
        <f t="shared" si="1"/>
        <v>(月)</v>
      </c>
      <c r="AH9" s="199" t="str">
        <f t="shared" si="1"/>
        <v>(火)</v>
      </c>
      <c r="AI9" s="200" t="str">
        <f t="shared" si="1"/>
        <v>(水)</v>
      </c>
      <c r="AJ9" s="54" t="s">
        <v>7</v>
      </c>
      <c r="AK9" s="55" t="s">
        <v>9</v>
      </c>
      <c r="AL9" s="55" t="s">
        <v>56</v>
      </c>
      <c r="AM9" s="355"/>
      <c r="AN9" s="180"/>
      <c r="AO9" s="181"/>
    </row>
    <row r="10" spans="1:41" s="170" customFormat="1" ht="29.25" customHeight="1" thickTop="1">
      <c r="A10" s="182">
        <v>1</v>
      </c>
      <c r="B10" s="312"/>
      <c r="C10" s="313"/>
      <c r="D10" s="25"/>
      <c r="E10" s="27"/>
      <c r="F10" s="27"/>
      <c r="G10" s="28"/>
      <c r="H10" s="28"/>
      <c r="I10" s="27"/>
      <c r="J10" s="27"/>
      <c r="K10" s="28"/>
      <c r="L10" s="28"/>
      <c r="M10" s="27"/>
      <c r="N10" s="28"/>
      <c r="O10" s="28"/>
      <c r="P10" s="27"/>
      <c r="Q10" s="2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1"/>
      <c r="AC10" s="31"/>
      <c r="AD10" s="31"/>
      <c r="AE10" s="31"/>
      <c r="AF10" s="31"/>
      <c r="AG10" s="31"/>
      <c r="AH10" s="31"/>
      <c r="AI10" s="29"/>
      <c r="AJ10" s="56">
        <f>COUNTIF(E10:AI10,"対面式")</f>
        <v>0</v>
      </c>
      <c r="AK10" s="57">
        <f>COUNTIF(E10:AI10,"ｵﾝﾗｲﾝ")</f>
        <v>0</v>
      </c>
      <c r="AL10" s="57">
        <f>SUM(AJ10:AK10)</f>
        <v>0</v>
      </c>
      <c r="AM10" s="38"/>
      <c r="AN10" s="183"/>
      <c r="AO10" s="181"/>
    </row>
    <row r="11" spans="1:41" s="170" customFormat="1" ht="29.25" customHeight="1">
      <c r="A11" s="184">
        <v>2</v>
      </c>
      <c r="B11" s="320"/>
      <c r="C11" s="321"/>
      <c r="D11" s="26"/>
      <c r="E11" s="30"/>
      <c r="F11" s="30"/>
      <c r="G11" s="31"/>
      <c r="H11" s="31"/>
      <c r="I11" s="31"/>
      <c r="J11" s="31"/>
      <c r="K11" s="31"/>
      <c r="L11" s="31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59">
        <f t="shared" ref="AJ11:AJ69" si="2">COUNTIF(E11:AI11,"対面式")</f>
        <v>0</v>
      </c>
      <c r="AK11" s="60">
        <f t="shared" ref="AK11:AK69" si="3">COUNTIF(E11:AI11,"ｵﾝﾗｲﾝ")</f>
        <v>0</v>
      </c>
      <c r="AL11" s="60">
        <f t="shared" ref="AL11:AL69" si="4">SUM(AJ11:AK11)</f>
        <v>0</v>
      </c>
      <c r="AM11" s="39"/>
      <c r="AN11" s="183"/>
      <c r="AO11" s="181"/>
    </row>
    <row r="12" spans="1:41" s="170" customFormat="1" ht="29.25" customHeight="1">
      <c r="A12" s="184">
        <v>3</v>
      </c>
      <c r="B12" s="320"/>
      <c r="C12" s="321"/>
      <c r="D12" s="26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/>
      <c r="AJ12" s="59">
        <f t="shared" si="2"/>
        <v>0</v>
      </c>
      <c r="AK12" s="60">
        <f t="shared" si="3"/>
        <v>0</v>
      </c>
      <c r="AL12" s="60">
        <f t="shared" si="4"/>
        <v>0</v>
      </c>
      <c r="AM12" s="39"/>
      <c r="AN12" s="183"/>
      <c r="AO12" s="181"/>
    </row>
    <row r="13" spans="1:41" s="170" customFormat="1" ht="29.25" customHeight="1">
      <c r="A13" s="184">
        <v>4</v>
      </c>
      <c r="B13" s="320"/>
      <c r="C13" s="321"/>
      <c r="D13" s="26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59">
        <f t="shared" si="2"/>
        <v>0</v>
      </c>
      <c r="AK13" s="60">
        <f t="shared" si="3"/>
        <v>0</v>
      </c>
      <c r="AL13" s="60">
        <f t="shared" si="4"/>
        <v>0</v>
      </c>
      <c r="AM13" s="39"/>
      <c r="AN13" s="183"/>
      <c r="AO13" s="181"/>
    </row>
    <row r="14" spans="1:41" s="170" customFormat="1" ht="29.25" customHeight="1">
      <c r="A14" s="184">
        <v>5</v>
      </c>
      <c r="B14" s="320"/>
      <c r="C14" s="321"/>
      <c r="D14" s="26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  <c r="AJ14" s="59">
        <f t="shared" si="2"/>
        <v>0</v>
      </c>
      <c r="AK14" s="60">
        <f t="shared" si="3"/>
        <v>0</v>
      </c>
      <c r="AL14" s="60">
        <f t="shared" si="4"/>
        <v>0</v>
      </c>
      <c r="AM14" s="39"/>
      <c r="AN14" s="183"/>
      <c r="AO14" s="181"/>
    </row>
    <row r="15" spans="1:41" s="170" customFormat="1" ht="29.25" customHeight="1">
      <c r="A15" s="184">
        <v>6</v>
      </c>
      <c r="B15" s="320"/>
      <c r="C15" s="321"/>
      <c r="D15" s="26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59">
        <f t="shared" si="2"/>
        <v>0</v>
      </c>
      <c r="AK15" s="60">
        <f t="shared" si="3"/>
        <v>0</v>
      </c>
      <c r="AL15" s="60">
        <f t="shared" si="4"/>
        <v>0</v>
      </c>
      <c r="AM15" s="39"/>
      <c r="AN15" s="183"/>
      <c r="AO15" s="181"/>
    </row>
    <row r="16" spans="1:41" s="170" customFormat="1" ht="29.25" customHeight="1">
      <c r="A16" s="184">
        <v>7</v>
      </c>
      <c r="B16" s="320"/>
      <c r="C16" s="321"/>
      <c r="D16" s="26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59">
        <f t="shared" si="2"/>
        <v>0</v>
      </c>
      <c r="AK16" s="60">
        <f t="shared" si="3"/>
        <v>0</v>
      </c>
      <c r="AL16" s="60">
        <f t="shared" si="4"/>
        <v>0</v>
      </c>
      <c r="AM16" s="39"/>
      <c r="AN16" s="183"/>
      <c r="AO16" s="181"/>
    </row>
    <row r="17" spans="1:41" s="170" customFormat="1" ht="29.25" customHeight="1">
      <c r="A17" s="184">
        <v>8</v>
      </c>
      <c r="B17" s="320"/>
      <c r="C17" s="321"/>
      <c r="D17" s="26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  <c r="AJ17" s="59">
        <f t="shared" si="2"/>
        <v>0</v>
      </c>
      <c r="AK17" s="60">
        <f t="shared" si="3"/>
        <v>0</v>
      </c>
      <c r="AL17" s="60">
        <f t="shared" si="4"/>
        <v>0</v>
      </c>
      <c r="AM17" s="39"/>
      <c r="AN17" s="183"/>
      <c r="AO17" s="181"/>
    </row>
    <row r="18" spans="1:41" s="170" customFormat="1" ht="29.25" customHeight="1">
      <c r="A18" s="184">
        <v>9</v>
      </c>
      <c r="B18" s="320"/>
      <c r="C18" s="321"/>
      <c r="D18" s="26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59">
        <f t="shared" si="2"/>
        <v>0</v>
      </c>
      <c r="AK18" s="60">
        <f t="shared" si="3"/>
        <v>0</v>
      </c>
      <c r="AL18" s="60">
        <f t="shared" si="4"/>
        <v>0</v>
      </c>
      <c r="AM18" s="39"/>
      <c r="AN18" s="183"/>
      <c r="AO18" s="181"/>
    </row>
    <row r="19" spans="1:41" s="170" customFormat="1" ht="29.25" customHeight="1">
      <c r="A19" s="184">
        <v>10</v>
      </c>
      <c r="B19" s="320"/>
      <c r="C19" s="321"/>
      <c r="D19" s="26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59">
        <f t="shared" si="2"/>
        <v>0</v>
      </c>
      <c r="AK19" s="60">
        <f t="shared" si="3"/>
        <v>0</v>
      </c>
      <c r="AL19" s="60">
        <f t="shared" si="4"/>
        <v>0</v>
      </c>
      <c r="AM19" s="39"/>
      <c r="AN19" s="183"/>
      <c r="AO19" s="181"/>
    </row>
    <row r="20" spans="1:41" s="170" customFormat="1" ht="29.25" customHeight="1">
      <c r="A20" s="184">
        <v>11</v>
      </c>
      <c r="B20" s="320"/>
      <c r="C20" s="321"/>
      <c r="D20" s="26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59">
        <f t="shared" si="2"/>
        <v>0</v>
      </c>
      <c r="AK20" s="60">
        <f t="shared" si="3"/>
        <v>0</v>
      </c>
      <c r="AL20" s="60">
        <f t="shared" si="4"/>
        <v>0</v>
      </c>
      <c r="AM20" s="39"/>
      <c r="AN20" s="183"/>
      <c r="AO20" s="181"/>
    </row>
    <row r="21" spans="1:41" s="170" customFormat="1" ht="29.25" customHeight="1">
      <c r="A21" s="184">
        <v>12</v>
      </c>
      <c r="B21" s="320"/>
      <c r="C21" s="321"/>
      <c r="D21" s="26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59">
        <f t="shared" si="2"/>
        <v>0</v>
      </c>
      <c r="AK21" s="60">
        <f t="shared" si="3"/>
        <v>0</v>
      </c>
      <c r="AL21" s="60">
        <f t="shared" si="4"/>
        <v>0</v>
      </c>
      <c r="AM21" s="39"/>
      <c r="AN21" s="183"/>
      <c r="AO21" s="181"/>
    </row>
    <row r="22" spans="1:41" s="170" customFormat="1" ht="29.25" customHeight="1">
      <c r="A22" s="184">
        <v>13</v>
      </c>
      <c r="B22" s="320"/>
      <c r="C22" s="321"/>
      <c r="D22" s="26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  <c r="AJ22" s="59">
        <f t="shared" si="2"/>
        <v>0</v>
      </c>
      <c r="AK22" s="60">
        <f t="shared" si="3"/>
        <v>0</v>
      </c>
      <c r="AL22" s="60">
        <f t="shared" si="4"/>
        <v>0</v>
      </c>
      <c r="AM22" s="39"/>
      <c r="AN22" s="183"/>
      <c r="AO22" s="181"/>
    </row>
    <row r="23" spans="1:41" s="170" customFormat="1" ht="29.25" customHeight="1">
      <c r="A23" s="184">
        <v>14</v>
      </c>
      <c r="B23" s="320"/>
      <c r="C23" s="321"/>
      <c r="D23" s="26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59">
        <f t="shared" si="2"/>
        <v>0</v>
      </c>
      <c r="AK23" s="60">
        <f t="shared" si="3"/>
        <v>0</v>
      </c>
      <c r="AL23" s="60">
        <f t="shared" si="4"/>
        <v>0</v>
      </c>
      <c r="AM23" s="39"/>
      <c r="AN23" s="183"/>
      <c r="AO23" s="181"/>
    </row>
    <row r="24" spans="1:41" s="170" customFormat="1" ht="29.25" customHeight="1">
      <c r="A24" s="184">
        <v>15</v>
      </c>
      <c r="B24" s="320"/>
      <c r="C24" s="321"/>
      <c r="D24" s="26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59">
        <f t="shared" si="2"/>
        <v>0</v>
      </c>
      <c r="AK24" s="60">
        <f t="shared" si="3"/>
        <v>0</v>
      </c>
      <c r="AL24" s="60">
        <f t="shared" si="4"/>
        <v>0</v>
      </c>
      <c r="AM24" s="39"/>
      <c r="AN24" s="183"/>
      <c r="AO24" s="181"/>
    </row>
    <row r="25" spans="1:41" s="170" customFormat="1" ht="29.25" customHeight="1">
      <c r="A25" s="184">
        <v>16</v>
      </c>
      <c r="B25" s="320"/>
      <c r="C25" s="321"/>
      <c r="D25" s="26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59">
        <f t="shared" si="2"/>
        <v>0</v>
      </c>
      <c r="AK25" s="60">
        <f t="shared" si="3"/>
        <v>0</v>
      </c>
      <c r="AL25" s="60">
        <f t="shared" si="4"/>
        <v>0</v>
      </c>
      <c r="AM25" s="39"/>
      <c r="AN25" s="183"/>
      <c r="AO25" s="181"/>
    </row>
    <row r="26" spans="1:41" s="170" customFormat="1" ht="29.25" customHeight="1">
      <c r="A26" s="184">
        <v>17</v>
      </c>
      <c r="B26" s="320"/>
      <c r="C26" s="321"/>
      <c r="D26" s="26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59">
        <f t="shared" si="2"/>
        <v>0</v>
      </c>
      <c r="AK26" s="60">
        <f t="shared" si="3"/>
        <v>0</v>
      </c>
      <c r="AL26" s="60">
        <f t="shared" si="4"/>
        <v>0</v>
      </c>
      <c r="AM26" s="39"/>
      <c r="AN26" s="183"/>
      <c r="AO26" s="181"/>
    </row>
    <row r="27" spans="1:41" s="170" customFormat="1" ht="29.25" customHeight="1">
      <c r="A27" s="184">
        <v>18</v>
      </c>
      <c r="B27" s="320"/>
      <c r="C27" s="321"/>
      <c r="D27" s="26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59">
        <f t="shared" si="2"/>
        <v>0</v>
      </c>
      <c r="AK27" s="60">
        <f t="shared" si="3"/>
        <v>0</v>
      </c>
      <c r="AL27" s="60">
        <f t="shared" si="4"/>
        <v>0</v>
      </c>
      <c r="AM27" s="39"/>
      <c r="AN27" s="183"/>
      <c r="AO27" s="181"/>
    </row>
    <row r="28" spans="1:41" s="170" customFormat="1" ht="29.25" customHeight="1">
      <c r="A28" s="184">
        <v>19</v>
      </c>
      <c r="B28" s="320"/>
      <c r="C28" s="321"/>
      <c r="D28" s="26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59">
        <f t="shared" si="2"/>
        <v>0</v>
      </c>
      <c r="AK28" s="60">
        <f t="shared" si="3"/>
        <v>0</v>
      </c>
      <c r="AL28" s="60">
        <f t="shared" si="4"/>
        <v>0</v>
      </c>
      <c r="AM28" s="39"/>
      <c r="AN28" s="183"/>
      <c r="AO28" s="181"/>
    </row>
    <row r="29" spans="1:41" s="170" customFormat="1" ht="29.25" customHeight="1">
      <c r="A29" s="184">
        <v>20</v>
      </c>
      <c r="B29" s="320"/>
      <c r="C29" s="321"/>
      <c r="D29" s="26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2"/>
      <c r="AJ29" s="59">
        <f t="shared" si="2"/>
        <v>0</v>
      </c>
      <c r="AK29" s="60">
        <f t="shared" si="3"/>
        <v>0</v>
      </c>
      <c r="AL29" s="60">
        <f t="shared" si="4"/>
        <v>0</v>
      </c>
      <c r="AM29" s="39"/>
      <c r="AN29" s="183"/>
      <c r="AO29" s="181"/>
    </row>
    <row r="30" spans="1:41" s="170" customFormat="1" ht="29.25" customHeight="1">
      <c r="A30" s="184">
        <v>21</v>
      </c>
      <c r="B30" s="320"/>
      <c r="C30" s="321"/>
      <c r="D30" s="26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2"/>
      <c r="AJ30" s="59">
        <f t="shared" si="2"/>
        <v>0</v>
      </c>
      <c r="AK30" s="60">
        <f t="shared" si="3"/>
        <v>0</v>
      </c>
      <c r="AL30" s="60">
        <f t="shared" si="4"/>
        <v>0</v>
      </c>
      <c r="AM30" s="39"/>
      <c r="AN30" s="183"/>
      <c r="AO30" s="181"/>
    </row>
    <row r="31" spans="1:41" s="170" customFormat="1" ht="29.25" customHeight="1">
      <c r="A31" s="184">
        <v>22</v>
      </c>
      <c r="B31" s="320"/>
      <c r="C31" s="321"/>
      <c r="D31" s="26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59">
        <f t="shared" si="2"/>
        <v>0</v>
      </c>
      <c r="AK31" s="60">
        <f t="shared" si="3"/>
        <v>0</v>
      </c>
      <c r="AL31" s="60">
        <f t="shared" si="4"/>
        <v>0</v>
      </c>
      <c r="AM31" s="39"/>
      <c r="AN31" s="183"/>
      <c r="AO31" s="181"/>
    </row>
    <row r="32" spans="1:41" s="170" customFormat="1" ht="29.25" customHeight="1">
      <c r="A32" s="184">
        <v>23</v>
      </c>
      <c r="B32" s="320"/>
      <c r="C32" s="321"/>
      <c r="D32" s="26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  <c r="AJ32" s="59">
        <f t="shared" si="2"/>
        <v>0</v>
      </c>
      <c r="AK32" s="60">
        <f t="shared" si="3"/>
        <v>0</v>
      </c>
      <c r="AL32" s="60">
        <f t="shared" si="4"/>
        <v>0</v>
      </c>
      <c r="AM32" s="39"/>
      <c r="AN32" s="183"/>
      <c r="AO32" s="181"/>
    </row>
    <row r="33" spans="1:41" s="170" customFormat="1" ht="29.25" customHeight="1">
      <c r="A33" s="184">
        <v>24</v>
      </c>
      <c r="B33" s="320"/>
      <c r="C33" s="321"/>
      <c r="D33" s="26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2"/>
      <c r="AJ33" s="59">
        <f t="shared" si="2"/>
        <v>0</v>
      </c>
      <c r="AK33" s="60">
        <f t="shared" si="3"/>
        <v>0</v>
      </c>
      <c r="AL33" s="60">
        <f t="shared" si="4"/>
        <v>0</v>
      </c>
      <c r="AM33" s="39"/>
      <c r="AN33" s="183"/>
      <c r="AO33" s="181"/>
    </row>
    <row r="34" spans="1:41" s="170" customFormat="1" ht="29.25" customHeight="1">
      <c r="A34" s="184">
        <v>25</v>
      </c>
      <c r="B34" s="320"/>
      <c r="C34" s="321"/>
      <c r="D34" s="26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59">
        <f t="shared" si="2"/>
        <v>0</v>
      </c>
      <c r="AK34" s="60">
        <f t="shared" si="3"/>
        <v>0</v>
      </c>
      <c r="AL34" s="60">
        <f t="shared" si="4"/>
        <v>0</v>
      </c>
      <c r="AM34" s="39"/>
      <c r="AN34" s="183"/>
      <c r="AO34" s="181"/>
    </row>
    <row r="35" spans="1:41" s="170" customFormat="1" ht="29.25" customHeight="1">
      <c r="A35" s="184">
        <v>26</v>
      </c>
      <c r="B35" s="320"/>
      <c r="C35" s="321"/>
      <c r="D35" s="26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  <c r="AJ35" s="185">
        <f t="shared" si="2"/>
        <v>0</v>
      </c>
      <c r="AK35" s="186">
        <f t="shared" si="3"/>
        <v>0</v>
      </c>
      <c r="AL35" s="186">
        <f t="shared" si="4"/>
        <v>0</v>
      </c>
      <c r="AM35" s="39"/>
      <c r="AN35" s="183"/>
      <c r="AO35" s="181"/>
    </row>
    <row r="36" spans="1:41" s="170" customFormat="1" ht="29.25" customHeight="1">
      <c r="A36" s="184">
        <v>27</v>
      </c>
      <c r="B36" s="320"/>
      <c r="C36" s="321"/>
      <c r="D36" s="26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  <c r="AJ36" s="185">
        <f t="shared" si="2"/>
        <v>0</v>
      </c>
      <c r="AK36" s="186">
        <f t="shared" si="3"/>
        <v>0</v>
      </c>
      <c r="AL36" s="186">
        <f t="shared" si="4"/>
        <v>0</v>
      </c>
      <c r="AM36" s="39"/>
      <c r="AN36" s="183"/>
      <c r="AO36" s="181"/>
    </row>
    <row r="37" spans="1:41" s="170" customFormat="1" ht="29.25" customHeight="1">
      <c r="A37" s="184">
        <v>28</v>
      </c>
      <c r="B37" s="320"/>
      <c r="C37" s="321"/>
      <c r="D37" s="26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J37" s="185">
        <f t="shared" si="2"/>
        <v>0</v>
      </c>
      <c r="AK37" s="186">
        <f t="shared" si="3"/>
        <v>0</v>
      </c>
      <c r="AL37" s="186">
        <f t="shared" si="4"/>
        <v>0</v>
      </c>
      <c r="AM37" s="39"/>
      <c r="AN37" s="183"/>
      <c r="AO37" s="181"/>
    </row>
    <row r="38" spans="1:41" s="170" customFormat="1" ht="29.25" customHeight="1">
      <c r="A38" s="184">
        <v>29</v>
      </c>
      <c r="B38" s="320"/>
      <c r="C38" s="321"/>
      <c r="D38" s="26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J38" s="185">
        <f t="shared" si="2"/>
        <v>0</v>
      </c>
      <c r="AK38" s="186">
        <f t="shared" si="3"/>
        <v>0</v>
      </c>
      <c r="AL38" s="186">
        <f t="shared" si="4"/>
        <v>0</v>
      </c>
      <c r="AM38" s="39"/>
      <c r="AN38" s="183"/>
      <c r="AO38" s="181"/>
    </row>
    <row r="39" spans="1:41" s="170" customFormat="1" ht="29.25" customHeight="1">
      <c r="A39" s="184">
        <v>30</v>
      </c>
      <c r="B39" s="320"/>
      <c r="C39" s="321"/>
      <c r="D39" s="26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185">
        <f t="shared" si="2"/>
        <v>0</v>
      </c>
      <c r="AK39" s="186">
        <f t="shared" si="3"/>
        <v>0</v>
      </c>
      <c r="AL39" s="186">
        <f t="shared" si="4"/>
        <v>0</v>
      </c>
      <c r="AM39" s="39"/>
      <c r="AN39" s="183"/>
      <c r="AO39" s="181"/>
    </row>
    <row r="40" spans="1:41" s="170" customFormat="1" ht="29.25" customHeight="1">
      <c r="A40" s="184">
        <v>31</v>
      </c>
      <c r="B40" s="320"/>
      <c r="C40" s="321"/>
      <c r="D40" s="26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185">
        <f t="shared" si="2"/>
        <v>0</v>
      </c>
      <c r="AK40" s="186">
        <f t="shared" si="3"/>
        <v>0</v>
      </c>
      <c r="AL40" s="186">
        <f t="shared" si="4"/>
        <v>0</v>
      </c>
      <c r="AM40" s="39"/>
      <c r="AN40" s="183"/>
      <c r="AO40" s="181"/>
    </row>
    <row r="41" spans="1:41" s="170" customFormat="1" ht="29.25" customHeight="1">
      <c r="A41" s="184">
        <v>32</v>
      </c>
      <c r="B41" s="320"/>
      <c r="C41" s="321"/>
      <c r="D41" s="26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185">
        <f t="shared" si="2"/>
        <v>0</v>
      </c>
      <c r="AK41" s="186">
        <f t="shared" si="3"/>
        <v>0</v>
      </c>
      <c r="AL41" s="186">
        <f t="shared" si="4"/>
        <v>0</v>
      </c>
      <c r="AM41" s="39"/>
      <c r="AN41" s="183"/>
      <c r="AO41" s="181"/>
    </row>
    <row r="42" spans="1:41" s="170" customFormat="1" ht="29.25" customHeight="1">
      <c r="A42" s="184">
        <v>33</v>
      </c>
      <c r="B42" s="320"/>
      <c r="C42" s="321"/>
      <c r="D42" s="26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85">
        <f t="shared" si="2"/>
        <v>0</v>
      </c>
      <c r="AK42" s="186">
        <f t="shared" si="3"/>
        <v>0</v>
      </c>
      <c r="AL42" s="186">
        <f t="shared" si="4"/>
        <v>0</v>
      </c>
      <c r="AM42" s="39"/>
      <c r="AN42" s="183"/>
      <c r="AO42" s="181"/>
    </row>
    <row r="43" spans="1:41" s="170" customFormat="1" ht="29.25" customHeight="1">
      <c r="A43" s="184">
        <v>34</v>
      </c>
      <c r="B43" s="320"/>
      <c r="C43" s="321"/>
      <c r="D43" s="26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  <c r="AJ43" s="185">
        <f t="shared" si="2"/>
        <v>0</v>
      </c>
      <c r="AK43" s="186">
        <f t="shared" si="3"/>
        <v>0</v>
      </c>
      <c r="AL43" s="186">
        <f t="shared" si="4"/>
        <v>0</v>
      </c>
      <c r="AM43" s="39"/>
      <c r="AN43" s="183"/>
      <c r="AO43" s="181"/>
    </row>
    <row r="44" spans="1:41" s="170" customFormat="1" ht="29.25" customHeight="1">
      <c r="A44" s="184">
        <v>35</v>
      </c>
      <c r="B44" s="320"/>
      <c r="C44" s="321"/>
      <c r="D44" s="26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185">
        <f t="shared" si="2"/>
        <v>0</v>
      </c>
      <c r="AK44" s="186">
        <f t="shared" si="3"/>
        <v>0</v>
      </c>
      <c r="AL44" s="186">
        <f t="shared" si="4"/>
        <v>0</v>
      </c>
      <c r="AM44" s="39"/>
      <c r="AN44" s="183"/>
      <c r="AO44" s="181"/>
    </row>
    <row r="45" spans="1:41" s="170" customFormat="1" ht="29.25" customHeight="1">
      <c r="A45" s="184">
        <v>36</v>
      </c>
      <c r="B45" s="320"/>
      <c r="C45" s="321"/>
      <c r="D45" s="26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2"/>
      <c r="AJ45" s="185">
        <f t="shared" si="2"/>
        <v>0</v>
      </c>
      <c r="AK45" s="186">
        <f t="shared" si="3"/>
        <v>0</v>
      </c>
      <c r="AL45" s="186">
        <f t="shared" si="4"/>
        <v>0</v>
      </c>
      <c r="AM45" s="39"/>
      <c r="AN45" s="183"/>
      <c r="AO45" s="181"/>
    </row>
    <row r="46" spans="1:41" s="170" customFormat="1" ht="29.25" customHeight="1">
      <c r="A46" s="184">
        <v>37</v>
      </c>
      <c r="B46" s="320"/>
      <c r="C46" s="321"/>
      <c r="D46" s="26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185">
        <f t="shared" si="2"/>
        <v>0</v>
      </c>
      <c r="AK46" s="186">
        <f t="shared" si="3"/>
        <v>0</v>
      </c>
      <c r="AL46" s="186">
        <f t="shared" si="4"/>
        <v>0</v>
      </c>
      <c r="AM46" s="39"/>
      <c r="AN46" s="183"/>
      <c r="AO46" s="181"/>
    </row>
    <row r="47" spans="1:41" s="170" customFormat="1" ht="29.25" customHeight="1">
      <c r="A47" s="184">
        <v>38</v>
      </c>
      <c r="B47" s="320"/>
      <c r="C47" s="321"/>
      <c r="D47" s="26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185">
        <f t="shared" si="2"/>
        <v>0</v>
      </c>
      <c r="AK47" s="186">
        <f t="shared" si="3"/>
        <v>0</v>
      </c>
      <c r="AL47" s="186">
        <f t="shared" si="4"/>
        <v>0</v>
      </c>
      <c r="AM47" s="39"/>
      <c r="AN47" s="183"/>
      <c r="AO47" s="181"/>
    </row>
    <row r="48" spans="1:41" s="170" customFormat="1" ht="29.25" customHeight="1">
      <c r="A48" s="184">
        <v>39</v>
      </c>
      <c r="B48" s="320"/>
      <c r="C48" s="321"/>
      <c r="D48" s="26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  <c r="AJ48" s="185">
        <f t="shared" si="2"/>
        <v>0</v>
      </c>
      <c r="AK48" s="186">
        <f t="shared" si="3"/>
        <v>0</v>
      </c>
      <c r="AL48" s="186">
        <f t="shared" si="4"/>
        <v>0</v>
      </c>
      <c r="AM48" s="39"/>
      <c r="AN48" s="183"/>
      <c r="AO48" s="181"/>
    </row>
    <row r="49" spans="1:41" s="170" customFormat="1" ht="29.25" customHeight="1">
      <c r="A49" s="184">
        <v>40</v>
      </c>
      <c r="B49" s="320"/>
      <c r="C49" s="321"/>
      <c r="D49" s="26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2"/>
      <c r="AJ49" s="185">
        <f t="shared" si="2"/>
        <v>0</v>
      </c>
      <c r="AK49" s="186">
        <f t="shared" si="3"/>
        <v>0</v>
      </c>
      <c r="AL49" s="186">
        <f t="shared" si="4"/>
        <v>0</v>
      </c>
      <c r="AM49" s="39"/>
      <c r="AN49" s="183"/>
      <c r="AO49" s="181"/>
    </row>
    <row r="50" spans="1:41" s="170" customFormat="1" ht="29.25" customHeight="1">
      <c r="A50" s="184">
        <v>41</v>
      </c>
      <c r="B50" s="320"/>
      <c r="C50" s="321"/>
      <c r="D50" s="26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2"/>
      <c r="AJ50" s="185">
        <f t="shared" si="2"/>
        <v>0</v>
      </c>
      <c r="AK50" s="186">
        <f t="shared" si="3"/>
        <v>0</v>
      </c>
      <c r="AL50" s="186">
        <f t="shared" si="4"/>
        <v>0</v>
      </c>
      <c r="AM50" s="39"/>
      <c r="AN50" s="183"/>
      <c r="AO50" s="181"/>
    </row>
    <row r="51" spans="1:41" s="170" customFormat="1" ht="29.25" customHeight="1">
      <c r="A51" s="184">
        <v>42</v>
      </c>
      <c r="B51" s="320"/>
      <c r="C51" s="321"/>
      <c r="D51" s="26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2"/>
      <c r="AJ51" s="185">
        <f t="shared" si="2"/>
        <v>0</v>
      </c>
      <c r="AK51" s="186">
        <f t="shared" si="3"/>
        <v>0</v>
      </c>
      <c r="AL51" s="186">
        <f t="shared" si="4"/>
        <v>0</v>
      </c>
      <c r="AM51" s="39"/>
      <c r="AN51" s="183"/>
      <c r="AO51" s="181"/>
    </row>
    <row r="52" spans="1:41" s="170" customFormat="1" ht="29.25" customHeight="1">
      <c r="A52" s="184">
        <v>43</v>
      </c>
      <c r="B52" s="320"/>
      <c r="C52" s="321"/>
      <c r="D52" s="26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2"/>
      <c r="AJ52" s="185">
        <f t="shared" si="2"/>
        <v>0</v>
      </c>
      <c r="AK52" s="186">
        <f t="shared" si="3"/>
        <v>0</v>
      </c>
      <c r="AL52" s="186">
        <f t="shared" si="4"/>
        <v>0</v>
      </c>
      <c r="AM52" s="39"/>
      <c r="AN52" s="183"/>
      <c r="AO52" s="181"/>
    </row>
    <row r="53" spans="1:41" s="170" customFormat="1" ht="29.25" customHeight="1">
      <c r="A53" s="184">
        <v>44</v>
      </c>
      <c r="B53" s="320"/>
      <c r="C53" s="321"/>
      <c r="D53" s="26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2"/>
      <c r="AJ53" s="185">
        <f t="shared" si="2"/>
        <v>0</v>
      </c>
      <c r="AK53" s="186">
        <f t="shared" si="3"/>
        <v>0</v>
      </c>
      <c r="AL53" s="186">
        <f t="shared" si="4"/>
        <v>0</v>
      </c>
      <c r="AM53" s="39"/>
      <c r="AN53" s="183"/>
      <c r="AO53" s="181"/>
    </row>
    <row r="54" spans="1:41" s="170" customFormat="1" ht="29.25" customHeight="1">
      <c r="A54" s="184">
        <v>45</v>
      </c>
      <c r="B54" s="320"/>
      <c r="C54" s="321"/>
      <c r="D54" s="26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  <c r="AJ54" s="185">
        <f t="shared" si="2"/>
        <v>0</v>
      </c>
      <c r="AK54" s="186">
        <f t="shared" si="3"/>
        <v>0</v>
      </c>
      <c r="AL54" s="186">
        <f t="shared" si="4"/>
        <v>0</v>
      </c>
      <c r="AM54" s="39"/>
      <c r="AN54" s="183"/>
      <c r="AO54" s="181"/>
    </row>
    <row r="55" spans="1:41" s="170" customFormat="1" ht="29.25" customHeight="1">
      <c r="A55" s="184">
        <v>46</v>
      </c>
      <c r="B55" s="320"/>
      <c r="C55" s="321"/>
      <c r="D55" s="26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2"/>
      <c r="AJ55" s="185">
        <f t="shared" si="2"/>
        <v>0</v>
      </c>
      <c r="AK55" s="186">
        <f t="shared" si="3"/>
        <v>0</v>
      </c>
      <c r="AL55" s="186">
        <f t="shared" si="4"/>
        <v>0</v>
      </c>
      <c r="AM55" s="39"/>
      <c r="AN55" s="183"/>
      <c r="AO55" s="181"/>
    </row>
    <row r="56" spans="1:41" s="170" customFormat="1" ht="29.25" customHeight="1">
      <c r="A56" s="184">
        <v>47</v>
      </c>
      <c r="B56" s="320"/>
      <c r="C56" s="321"/>
      <c r="D56" s="26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185">
        <f t="shared" si="2"/>
        <v>0</v>
      </c>
      <c r="AK56" s="186">
        <f t="shared" si="3"/>
        <v>0</v>
      </c>
      <c r="AL56" s="186">
        <f t="shared" si="4"/>
        <v>0</v>
      </c>
      <c r="AM56" s="39"/>
      <c r="AN56" s="183"/>
      <c r="AO56" s="181"/>
    </row>
    <row r="57" spans="1:41" s="170" customFormat="1" ht="29.25" customHeight="1">
      <c r="A57" s="184">
        <v>48</v>
      </c>
      <c r="B57" s="320"/>
      <c r="C57" s="321"/>
      <c r="D57" s="26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2"/>
      <c r="AJ57" s="185">
        <f t="shared" si="2"/>
        <v>0</v>
      </c>
      <c r="AK57" s="186">
        <f t="shared" si="3"/>
        <v>0</v>
      </c>
      <c r="AL57" s="186">
        <f t="shared" si="4"/>
        <v>0</v>
      </c>
      <c r="AM57" s="39"/>
      <c r="AN57" s="183"/>
      <c r="AO57" s="181"/>
    </row>
    <row r="58" spans="1:41" s="170" customFormat="1" ht="29.25" customHeight="1">
      <c r="A58" s="184">
        <v>49</v>
      </c>
      <c r="B58" s="320"/>
      <c r="C58" s="321"/>
      <c r="D58" s="26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2"/>
      <c r="AJ58" s="185">
        <f t="shared" si="2"/>
        <v>0</v>
      </c>
      <c r="AK58" s="186">
        <f t="shared" si="3"/>
        <v>0</v>
      </c>
      <c r="AL58" s="186">
        <f t="shared" si="4"/>
        <v>0</v>
      </c>
      <c r="AM58" s="39"/>
      <c r="AN58" s="183"/>
      <c r="AO58" s="181"/>
    </row>
    <row r="59" spans="1:41" s="170" customFormat="1" ht="29.25" customHeight="1">
      <c r="A59" s="184">
        <v>50</v>
      </c>
      <c r="B59" s="320"/>
      <c r="C59" s="321"/>
      <c r="D59" s="26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  <c r="AJ59" s="185">
        <f t="shared" si="2"/>
        <v>0</v>
      </c>
      <c r="AK59" s="186">
        <f t="shared" si="3"/>
        <v>0</v>
      </c>
      <c r="AL59" s="186">
        <f t="shared" si="4"/>
        <v>0</v>
      </c>
      <c r="AM59" s="39"/>
      <c r="AN59" s="183"/>
      <c r="AO59" s="181"/>
    </row>
    <row r="60" spans="1:41" s="170" customFormat="1" ht="29.25" customHeight="1">
      <c r="A60" s="184">
        <v>51</v>
      </c>
      <c r="B60" s="320"/>
      <c r="C60" s="321"/>
      <c r="D60" s="26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2"/>
      <c r="AJ60" s="185">
        <f t="shared" si="2"/>
        <v>0</v>
      </c>
      <c r="AK60" s="186">
        <f t="shared" si="3"/>
        <v>0</v>
      </c>
      <c r="AL60" s="186">
        <f t="shared" si="4"/>
        <v>0</v>
      </c>
      <c r="AM60" s="39"/>
      <c r="AN60" s="183"/>
      <c r="AO60" s="181"/>
    </row>
    <row r="61" spans="1:41" s="170" customFormat="1" ht="29.25" customHeight="1">
      <c r="A61" s="184">
        <v>52</v>
      </c>
      <c r="B61" s="320"/>
      <c r="C61" s="321"/>
      <c r="D61" s="26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2"/>
      <c r="AJ61" s="185">
        <f t="shared" si="2"/>
        <v>0</v>
      </c>
      <c r="AK61" s="186">
        <f t="shared" si="3"/>
        <v>0</v>
      </c>
      <c r="AL61" s="186">
        <f t="shared" si="4"/>
        <v>0</v>
      </c>
      <c r="AM61" s="39"/>
      <c r="AN61" s="183"/>
      <c r="AO61" s="181"/>
    </row>
    <row r="62" spans="1:41" s="170" customFormat="1" ht="29.25" customHeight="1">
      <c r="A62" s="184">
        <v>53</v>
      </c>
      <c r="B62" s="320"/>
      <c r="C62" s="321"/>
      <c r="D62" s="26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2"/>
      <c r="AJ62" s="185">
        <f t="shared" si="2"/>
        <v>0</v>
      </c>
      <c r="AK62" s="186">
        <f t="shared" si="3"/>
        <v>0</v>
      </c>
      <c r="AL62" s="186">
        <f t="shared" si="4"/>
        <v>0</v>
      </c>
      <c r="AM62" s="39"/>
      <c r="AN62" s="183"/>
      <c r="AO62" s="181"/>
    </row>
    <row r="63" spans="1:41" s="170" customFormat="1" ht="29.25" customHeight="1">
      <c r="A63" s="184">
        <v>54</v>
      </c>
      <c r="B63" s="320"/>
      <c r="C63" s="321"/>
      <c r="D63" s="26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2"/>
      <c r="AJ63" s="185">
        <f t="shared" si="2"/>
        <v>0</v>
      </c>
      <c r="AK63" s="186">
        <f t="shared" si="3"/>
        <v>0</v>
      </c>
      <c r="AL63" s="186">
        <f t="shared" si="4"/>
        <v>0</v>
      </c>
      <c r="AM63" s="39"/>
      <c r="AN63" s="183"/>
      <c r="AO63" s="181"/>
    </row>
    <row r="64" spans="1:41" s="170" customFormat="1" ht="29.25" customHeight="1">
      <c r="A64" s="184">
        <v>55</v>
      </c>
      <c r="B64" s="320"/>
      <c r="C64" s="321"/>
      <c r="D64" s="26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2"/>
      <c r="AJ64" s="185">
        <f t="shared" si="2"/>
        <v>0</v>
      </c>
      <c r="AK64" s="186">
        <f t="shared" si="3"/>
        <v>0</v>
      </c>
      <c r="AL64" s="186">
        <f t="shared" si="4"/>
        <v>0</v>
      </c>
      <c r="AM64" s="39"/>
      <c r="AN64" s="183"/>
      <c r="AO64" s="181"/>
    </row>
    <row r="65" spans="1:41" s="170" customFormat="1" ht="29.25" customHeight="1">
      <c r="A65" s="184">
        <v>56</v>
      </c>
      <c r="B65" s="320"/>
      <c r="C65" s="321"/>
      <c r="D65" s="26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2"/>
      <c r="AJ65" s="185">
        <f t="shared" si="2"/>
        <v>0</v>
      </c>
      <c r="AK65" s="186">
        <f t="shared" si="3"/>
        <v>0</v>
      </c>
      <c r="AL65" s="186">
        <f t="shared" si="4"/>
        <v>0</v>
      </c>
      <c r="AM65" s="39"/>
      <c r="AN65" s="183"/>
      <c r="AO65" s="181"/>
    </row>
    <row r="66" spans="1:41" s="170" customFormat="1" ht="29.25" customHeight="1">
      <c r="A66" s="184">
        <v>57</v>
      </c>
      <c r="B66" s="320"/>
      <c r="C66" s="321"/>
      <c r="D66" s="26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2"/>
      <c r="AJ66" s="185">
        <f t="shared" si="2"/>
        <v>0</v>
      </c>
      <c r="AK66" s="186">
        <f t="shared" si="3"/>
        <v>0</v>
      </c>
      <c r="AL66" s="186">
        <f t="shared" si="4"/>
        <v>0</v>
      </c>
      <c r="AM66" s="39"/>
      <c r="AN66" s="183"/>
      <c r="AO66" s="181"/>
    </row>
    <row r="67" spans="1:41" s="170" customFormat="1" ht="29.25" customHeight="1">
      <c r="A67" s="184">
        <v>58</v>
      </c>
      <c r="B67" s="320"/>
      <c r="C67" s="321"/>
      <c r="D67" s="26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2"/>
      <c r="AJ67" s="185">
        <f t="shared" si="2"/>
        <v>0</v>
      </c>
      <c r="AK67" s="186">
        <f t="shared" si="3"/>
        <v>0</v>
      </c>
      <c r="AL67" s="186">
        <f t="shared" si="4"/>
        <v>0</v>
      </c>
      <c r="AM67" s="39"/>
      <c r="AN67" s="183"/>
      <c r="AO67" s="181"/>
    </row>
    <row r="68" spans="1:41" s="170" customFormat="1" ht="29.25" customHeight="1">
      <c r="A68" s="184">
        <v>59</v>
      </c>
      <c r="B68" s="320"/>
      <c r="C68" s="321"/>
      <c r="D68" s="26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2"/>
      <c r="AJ68" s="185">
        <f t="shared" si="2"/>
        <v>0</v>
      </c>
      <c r="AK68" s="186">
        <f t="shared" si="3"/>
        <v>0</v>
      </c>
      <c r="AL68" s="186">
        <f t="shared" si="4"/>
        <v>0</v>
      </c>
      <c r="AM68" s="39"/>
      <c r="AN68" s="183"/>
      <c r="AO68" s="181"/>
    </row>
    <row r="69" spans="1:41" s="170" customFormat="1" ht="29.25" customHeight="1" thickBot="1">
      <c r="A69" s="187">
        <v>60</v>
      </c>
      <c r="B69" s="364"/>
      <c r="C69" s="365"/>
      <c r="D69" s="33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6"/>
      <c r="AJ69" s="188">
        <f t="shared" si="2"/>
        <v>0</v>
      </c>
      <c r="AK69" s="189">
        <f t="shared" si="3"/>
        <v>0</v>
      </c>
      <c r="AL69" s="189">
        <f t="shared" si="4"/>
        <v>0</v>
      </c>
      <c r="AM69" s="40"/>
      <c r="AN69" s="183"/>
      <c r="AO69" s="181"/>
    </row>
    <row r="70" spans="1:41" s="170" customFormat="1" ht="29.25" hidden="1" customHeight="1">
      <c r="A70" s="384" t="s">
        <v>85</v>
      </c>
      <c r="B70" s="384"/>
      <c r="C70" s="384"/>
      <c r="D70" s="222"/>
      <c r="E70" s="215">
        <f t="shared" ref="E70:AI70" si="5">COUNTIF(E10:E69,"対面式")</f>
        <v>0</v>
      </c>
      <c r="F70" s="215">
        <f t="shared" si="5"/>
        <v>0</v>
      </c>
      <c r="G70" s="215">
        <f t="shared" si="5"/>
        <v>0</v>
      </c>
      <c r="H70" s="215">
        <f t="shared" si="5"/>
        <v>0</v>
      </c>
      <c r="I70" s="215">
        <f t="shared" si="5"/>
        <v>0</v>
      </c>
      <c r="J70" s="215">
        <f t="shared" si="5"/>
        <v>0</v>
      </c>
      <c r="K70" s="215">
        <f t="shared" si="5"/>
        <v>0</v>
      </c>
      <c r="L70" s="215">
        <f t="shared" si="5"/>
        <v>0</v>
      </c>
      <c r="M70" s="215">
        <f t="shared" si="5"/>
        <v>0</v>
      </c>
      <c r="N70" s="215">
        <f t="shared" si="5"/>
        <v>0</v>
      </c>
      <c r="O70" s="215">
        <f t="shared" si="5"/>
        <v>0</v>
      </c>
      <c r="P70" s="215">
        <f t="shared" si="5"/>
        <v>0</v>
      </c>
      <c r="Q70" s="215">
        <f t="shared" si="5"/>
        <v>0</v>
      </c>
      <c r="R70" s="215">
        <f t="shared" si="5"/>
        <v>0</v>
      </c>
      <c r="S70" s="215">
        <f t="shared" si="5"/>
        <v>0</v>
      </c>
      <c r="T70" s="215">
        <f t="shared" si="5"/>
        <v>0</v>
      </c>
      <c r="U70" s="215">
        <f t="shared" si="5"/>
        <v>0</v>
      </c>
      <c r="V70" s="215">
        <f t="shared" si="5"/>
        <v>0</v>
      </c>
      <c r="W70" s="215">
        <f t="shared" si="5"/>
        <v>0</v>
      </c>
      <c r="X70" s="215">
        <f t="shared" si="5"/>
        <v>0</v>
      </c>
      <c r="Y70" s="215">
        <f t="shared" si="5"/>
        <v>0</v>
      </c>
      <c r="Z70" s="215">
        <f t="shared" si="5"/>
        <v>0</v>
      </c>
      <c r="AA70" s="215">
        <f t="shared" si="5"/>
        <v>0</v>
      </c>
      <c r="AB70" s="215">
        <f t="shared" si="5"/>
        <v>0</v>
      </c>
      <c r="AC70" s="215">
        <f t="shared" si="5"/>
        <v>0</v>
      </c>
      <c r="AD70" s="215">
        <f t="shared" si="5"/>
        <v>0</v>
      </c>
      <c r="AE70" s="215">
        <f t="shared" si="5"/>
        <v>0</v>
      </c>
      <c r="AF70" s="215">
        <f t="shared" si="5"/>
        <v>0</v>
      </c>
      <c r="AG70" s="215">
        <f t="shared" si="5"/>
        <v>0</v>
      </c>
      <c r="AH70" s="215">
        <f t="shared" si="5"/>
        <v>0</v>
      </c>
      <c r="AI70" s="215">
        <f t="shared" si="5"/>
        <v>0</v>
      </c>
      <c r="AJ70" s="214"/>
      <c r="AK70" s="214"/>
      <c r="AL70" s="216"/>
      <c r="AM70" s="218" t="s">
        <v>88</v>
      </c>
      <c r="AN70" s="223"/>
      <c r="AO70" s="224"/>
    </row>
    <row r="71" spans="1:41" s="170" customFormat="1" ht="29.25" hidden="1" customHeight="1">
      <c r="A71" s="385" t="s">
        <v>86</v>
      </c>
      <c r="B71" s="385"/>
      <c r="C71" s="385"/>
      <c r="D71" s="222"/>
      <c r="E71" s="215">
        <f t="shared" ref="E71:AI71" si="6">COUNTIF(E1:E70,"ｵﾝﾗｲﾝ")</f>
        <v>0</v>
      </c>
      <c r="F71" s="215">
        <f t="shared" si="6"/>
        <v>0</v>
      </c>
      <c r="G71" s="215">
        <f t="shared" si="6"/>
        <v>0</v>
      </c>
      <c r="H71" s="215">
        <f t="shared" si="6"/>
        <v>0</v>
      </c>
      <c r="I71" s="215">
        <f t="shared" si="6"/>
        <v>0</v>
      </c>
      <c r="J71" s="215">
        <f t="shared" si="6"/>
        <v>0</v>
      </c>
      <c r="K71" s="215">
        <f t="shared" si="6"/>
        <v>0</v>
      </c>
      <c r="L71" s="215">
        <f t="shared" si="6"/>
        <v>0</v>
      </c>
      <c r="M71" s="215">
        <f t="shared" si="6"/>
        <v>0</v>
      </c>
      <c r="N71" s="215">
        <f t="shared" si="6"/>
        <v>0</v>
      </c>
      <c r="O71" s="215">
        <f t="shared" si="6"/>
        <v>0</v>
      </c>
      <c r="P71" s="215">
        <f t="shared" si="6"/>
        <v>0</v>
      </c>
      <c r="Q71" s="215">
        <f t="shared" si="6"/>
        <v>0</v>
      </c>
      <c r="R71" s="215">
        <f t="shared" si="6"/>
        <v>0</v>
      </c>
      <c r="S71" s="215">
        <f t="shared" si="6"/>
        <v>0</v>
      </c>
      <c r="T71" s="215">
        <f t="shared" si="6"/>
        <v>0</v>
      </c>
      <c r="U71" s="215">
        <f t="shared" si="6"/>
        <v>0</v>
      </c>
      <c r="V71" s="215">
        <f t="shared" si="6"/>
        <v>0</v>
      </c>
      <c r="W71" s="215">
        <f t="shared" si="6"/>
        <v>0</v>
      </c>
      <c r="X71" s="215">
        <f t="shared" si="6"/>
        <v>0</v>
      </c>
      <c r="Y71" s="215">
        <f t="shared" si="6"/>
        <v>0</v>
      </c>
      <c r="Z71" s="215">
        <f t="shared" si="6"/>
        <v>0</v>
      </c>
      <c r="AA71" s="215">
        <f t="shared" si="6"/>
        <v>0</v>
      </c>
      <c r="AB71" s="215">
        <f t="shared" si="6"/>
        <v>0</v>
      </c>
      <c r="AC71" s="215">
        <f t="shared" si="6"/>
        <v>0</v>
      </c>
      <c r="AD71" s="215">
        <f t="shared" si="6"/>
        <v>0</v>
      </c>
      <c r="AE71" s="215">
        <f t="shared" si="6"/>
        <v>0</v>
      </c>
      <c r="AF71" s="215">
        <f t="shared" si="6"/>
        <v>0</v>
      </c>
      <c r="AG71" s="215">
        <f t="shared" si="6"/>
        <v>0</v>
      </c>
      <c r="AH71" s="215">
        <f t="shared" si="6"/>
        <v>0</v>
      </c>
      <c r="AI71" s="215">
        <f t="shared" si="6"/>
        <v>0</v>
      </c>
      <c r="AJ71" s="215"/>
      <c r="AK71" s="215"/>
      <c r="AL71" s="217"/>
      <c r="AM71" s="382">
        <f>COUNTIF(AL10:AL69,"&lt;&gt;0")</f>
        <v>0</v>
      </c>
      <c r="AN71" s="223"/>
      <c r="AO71" s="224"/>
    </row>
    <row r="72" spans="1:41" s="170" customFormat="1" ht="29.25" hidden="1" customHeight="1" thickBot="1">
      <c r="A72" s="386" t="s">
        <v>89</v>
      </c>
      <c r="B72" s="386"/>
      <c r="C72" s="386"/>
      <c r="D72" s="222"/>
      <c r="E72" s="215">
        <f>SUM(E70:E71)</f>
        <v>0</v>
      </c>
      <c r="F72" s="215">
        <f t="shared" ref="F72:AB72" si="7">SUM(F70:F71)</f>
        <v>0</v>
      </c>
      <c r="G72" s="215">
        <f t="shared" si="7"/>
        <v>0</v>
      </c>
      <c r="H72" s="215">
        <f t="shared" si="7"/>
        <v>0</v>
      </c>
      <c r="I72" s="215">
        <f t="shared" si="7"/>
        <v>0</v>
      </c>
      <c r="J72" s="215">
        <f t="shared" si="7"/>
        <v>0</v>
      </c>
      <c r="K72" s="215">
        <f t="shared" si="7"/>
        <v>0</v>
      </c>
      <c r="L72" s="215">
        <f t="shared" si="7"/>
        <v>0</v>
      </c>
      <c r="M72" s="215">
        <f t="shared" si="7"/>
        <v>0</v>
      </c>
      <c r="N72" s="215">
        <f t="shared" si="7"/>
        <v>0</v>
      </c>
      <c r="O72" s="215">
        <f t="shared" si="7"/>
        <v>0</v>
      </c>
      <c r="P72" s="215">
        <f t="shared" si="7"/>
        <v>0</v>
      </c>
      <c r="Q72" s="215">
        <f t="shared" si="7"/>
        <v>0</v>
      </c>
      <c r="R72" s="215">
        <f t="shared" si="7"/>
        <v>0</v>
      </c>
      <c r="S72" s="215">
        <f t="shared" si="7"/>
        <v>0</v>
      </c>
      <c r="T72" s="215">
        <f t="shared" si="7"/>
        <v>0</v>
      </c>
      <c r="U72" s="215">
        <f t="shared" si="7"/>
        <v>0</v>
      </c>
      <c r="V72" s="215">
        <f t="shared" si="7"/>
        <v>0</v>
      </c>
      <c r="W72" s="215">
        <f t="shared" si="7"/>
        <v>0</v>
      </c>
      <c r="X72" s="215">
        <f t="shared" si="7"/>
        <v>0</v>
      </c>
      <c r="Y72" s="215">
        <f t="shared" si="7"/>
        <v>0</v>
      </c>
      <c r="Z72" s="215">
        <f t="shared" si="7"/>
        <v>0</v>
      </c>
      <c r="AA72" s="215">
        <f t="shared" si="7"/>
        <v>0</v>
      </c>
      <c r="AB72" s="215">
        <f t="shared" si="7"/>
        <v>0</v>
      </c>
      <c r="AC72" s="215">
        <f>SUM(AC70:AC71)</f>
        <v>0</v>
      </c>
      <c r="AD72" s="215">
        <f t="shared" ref="AD72:AI72" si="8">SUM(AD70:AD71)</f>
        <v>0</v>
      </c>
      <c r="AE72" s="215">
        <f t="shared" si="8"/>
        <v>0</v>
      </c>
      <c r="AF72" s="215">
        <f t="shared" si="8"/>
        <v>0</v>
      </c>
      <c r="AG72" s="215">
        <f t="shared" si="8"/>
        <v>0</v>
      </c>
      <c r="AH72" s="215">
        <f t="shared" si="8"/>
        <v>0</v>
      </c>
      <c r="AI72" s="215">
        <f t="shared" si="8"/>
        <v>0</v>
      </c>
      <c r="AJ72" s="215"/>
      <c r="AK72" s="215"/>
      <c r="AL72" s="217"/>
      <c r="AM72" s="383"/>
      <c r="AN72" s="223"/>
      <c r="AO72" s="224"/>
    </row>
    <row r="73" spans="1:41" s="53" customFormat="1" ht="21.75" customHeight="1" thickBot="1">
      <c r="A73" s="6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361" t="s">
        <v>67</v>
      </c>
      <c r="AE73" s="362"/>
      <c r="AF73" s="362"/>
      <c r="AG73" s="362"/>
      <c r="AH73" s="362"/>
      <c r="AI73" s="363"/>
      <c r="AJ73" s="73">
        <f>SUM(AJ10:AJ69)</f>
        <v>0</v>
      </c>
      <c r="AK73" s="74">
        <f>SUM(AK10:AK69)</f>
        <v>0</v>
      </c>
      <c r="AL73" s="75">
        <f>SUM(AL10:AL69)</f>
        <v>0</v>
      </c>
      <c r="AM73" s="64"/>
      <c r="AN73" s="58"/>
      <c r="AO73" s="52"/>
    </row>
    <row r="74" spans="1:41">
      <c r="AO74" s="169"/>
    </row>
    <row r="75" spans="1:41">
      <c r="AO75" s="169"/>
    </row>
    <row r="76" spans="1:41">
      <c r="AO76" s="169"/>
    </row>
    <row r="77" spans="1:41">
      <c r="AO77" s="169"/>
    </row>
  </sheetData>
  <sheetProtection algorithmName="SHA-512" hashValue="EZZr13Z9fD7bISYJG1X8QgmTB+PCAmo3fcG+mkD+6Kg48UIlo1xEKw7UgM101bxKD9nrpC/6yvdqxsqG2P/ksg==" saltValue="rWV6jcG//8of74H7TezTIw==" spinCount="100000" sheet="1" objects="1" scenarios="1"/>
  <mergeCells count="82">
    <mergeCell ref="AM71:AM72"/>
    <mergeCell ref="B67:C67"/>
    <mergeCell ref="B60:C60"/>
    <mergeCell ref="B61:C61"/>
    <mergeCell ref="B62:C62"/>
    <mergeCell ref="B63:C63"/>
    <mergeCell ref="B64:C64"/>
    <mergeCell ref="A70:C70"/>
    <mergeCell ref="A71:C71"/>
    <mergeCell ref="A72:C72"/>
    <mergeCell ref="B57:C57"/>
    <mergeCell ref="B58:C58"/>
    <mergeCell ref="B59:C59"/>
    <mergeCell ref="B65:C65"/>
    <mergeCell ref="B66:C66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4:C44"/>
    <mergeCell ref="B45:C45"/>
    <mergeCell ref="B46:C46"/>
    <mergeCell ref="B27:C27"/>
    <mergeCell ref="B28:C28"/>
    <mergeCell ref="B38:C38"/>
    <mergeCell ref="B39:C39"/>
    <mergeCell ref="AB6:AM6"/>
    <mergeCell ref="AM8:AM9"/>
    <mergeCell ref="AA2:AM2"/>
    <mergeCell ref="Y4:Z4"/>
    <mergeCell ref="AA4:AH4"/>
    <mergeCell ref="AI4:AJ4"/>
    <mergeCell ref="AJ8:AL8"/>
    <mergeCell ref="AK4:AM4"/>
    <mergeCell ref="A4:C4"/>
    <mergeCell ref="B8:C9"/>
    <mergeCell ref="B40:C40"/>
    <mergeCell ref="B41:C41"/>
    <mergeCell ref="B42:C42"/>
    <mergeCell ref="B24:C24"/>
    <mergeCell ref="B25:C25"/>
    <mergeCell ref="B26:C26"/>
    <mergeCell ref="B17:C17"/>
    <mergeCell ref="B18:C18"/>
    <mergeCell ref="B16:C16"/>
    <mergeCell ref="B19:C19"/>
    <mergeCell ref="B20:C20"/>
    <mergeCell ref="B21:C21"/>
    <mergeCell ref="B22:C22"/>
    <mergeCell ref="B23:C23"/>
    <mergeCell ref="D8:D9"/>
    <mergeCell ref="Y2:Z2"/>
    <mergeCell ref="Y6:AA6"/>
    <mergeCell ref="D4:L4"/>
    <mergeCell ref="D6:L6"/>
    <mergeCell ref="AD73:AI73"/>
    <mergeCell ref="B13:C13"/>
    <mergeCell ref="B14:C14"/>
    <mergeCell ref="B15:C15"/>
    <mergeCell ref="B69:C6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68:C68"/>
    <mergeCell ref="B43:C43"/>
    <mergeCell ref="B10:C10"/>
    <mergeCell ref="B11:C11"/>
    <mergeCell ref="B12:C12"/>
    <mergeCell ref="A6:C6"/>
    <mergeCell ref="A8:A9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8" scale="9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リスト!$A$2:$A$4</xm:f>
          </x14:formula1>
          <xm:sqref>E10:AI69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4"/>
  <sheetViews>
    <sheetView workbookViewId="0">
      <selection activeCell="F13" sqref="F13"/>
    </sheetView>
  </sheetViews>
  <sheetFormatPr defaultRowHeight="13.2"/>
  <sheetData>
    <row r="1" spans="1:1">
      <c r="A1" t="s">
        <v>8</v>
      </c>
    </row>
    <row r="2" spans="1:1">
      <c r="A2" t="s">
        <v>7</v>
      </c>
    </row>
    <row r="3" spans="1:1">
      <c r="A3" t="s">
        <v>9</v>
      </c>
    </row>
    <row r="4" spans="1:1">
      <c r="A4" t="s">
        <v>63</v>
      </c>
    </row>
  </sheetData>
  <sheetProtection algorithmName="SHA-512" hashValue="tIJdARvU7+BK7vbNzv+2bTtbW2xHLYNabg0KeJLmVhsNORzJjDJFxePiwu/jbl7zb5gc8J6qz/LLisNhC3luiw==" saltValue="e6Y4uqtwqh9HE+t09x5+oA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様式3助成金請求書</vt:lpstr>
      <vt:lpstr>様式4-1事業報告書</vt:lpstr>
      <vt:lpstr>様式4-2オンライン学習内容報告書</vt:lpstr>
      <vt:lpstr>様式5出席簿_学習者</vt:lpstr>
      <vt:lpstr>様式5出席簿_指導者</vt:lpstr>
      <vt:lpstr>リスト</vt:lpstr>
      <vt:lpstr>様式3助成金請求書!Print_Area</vt:lpstr>
      <vt:lpstr>'様式4-1事業報告書'!Print_Area</vt:lpstr>
      <vt:lpstr>'様式4-2オンライン学習内容報告書'!Print_Area</vt:lpstr>
      <vt:lpstr>様式5出席簿_学習者!Print_Area</vt:lpstr>
      <vt:lpstr>様式5出席簿_指導者!Print_Area</vt:lpstr>
      <vt:lpstr>様式5出席簿_学習者!Print_Titles</vt:lpstr>
      <vt:lpstr>様式5出席簿_指導者!Print_Titles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愛知県国際交流協会 企画情報</cp:lastModifiedBy>
  <cp:lastPrinted>2023-12-22T11:42:37Z</cp:lastPrinted>
  <dcterms:created xsi:type="dcterms:W3CDTF">2015-12-22T06:13:10Z</dcterms:created>
  <dcterms:modified xsi:type="dcterms:W3CDTF">2024-01-09T07:36:22Z</dcterms:modified>
</cp:coreProperties>
</file>